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<sst xmlns="http://schemas.openxmlformats.org/spreadsheetml/2006/main" count="14" uniqueCount="14">
  <si>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velocità assegnata V m/s</t>
  </si>
  <si>
    <t>angolo in radianti rad</t>
  </si>
  <si>
    <t>angolo per lancio in gradi a</t>
  </si>
  <si>
    <t>Vy = V * sen(rad)</t>
  </si>
  <si>
    <t>Vx = V * cos(rad)</t>
  </si>
  <si>
    <t>ts = Vy / g</t>
  </si>
  <si>
    <t>g m/sec^2</t>
  </si>
  <si>
    <t>tc=ts</t>
  </si>
  <si>
    <t>tempo totale t = 2*ts</t>
  </si>
  <si>
    <t>gittata in metri G = Vx*t</t>
  </si>
  <si>
    <t>altezza massima in metri H= Vy^2/ ( 2*g)</t>
  </si>
  <si>
    <t>modificare angolo</t>
  </si>
  <si>
    <t>modificare velocità</t>
  </si>
  <si>
    <t>per avere la stessa gittata…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</si>
</sst>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 quotePrefix="1">
      <alignment horizontal="left"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0" fillId="6" borderId="0" xfId="0" applyFill="1" applyAlignment="1">
      <alignment/>
    </xf>
    <xf numFmtId="0" fontId="1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0" fontId="1" fillId="11" borderId="0" xfId="0" applyFont="1" applyFill="1" applyAlignment="1">
      <alignment/>
    </xf>
    <xf numFmtId="0" fontId="0" fillId="2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" fillId="12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219075</xdr:rowOff>
    </xdr:from>
    <xdr:to>
      <xdr:col>12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305925" y="4181475"/>
          <a:ext cx="2438400" cy="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9525</xdr:rowOff>
    </xdr:from>
    <xdr:to>
      <xdr:col>11</xdr:col>
      <xdr:colOff>590550</xdr:colOff>
      <xdr:row>16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9324975" y="3228975"/>
          <a:ext cx="2400300" cy="962025"/>
        </a:xfrm>
        <a:custGeom>
          <a:pathLst>
            <a:path h="102" w="252">
              <a:moveTo>
                <a:pt x="0" y="101"/>
              </a:moveTo>
              <a:cubicBezTo>
                <a:pt x="41" y="50"/>
                <a:pt x="83" y="0"/>
                <a:pt x="125" y="0"/>
              </a:cubicBezTo>
              <a:cubicBezTo>
                <a:pt x="167" y="0"/>
                <a:pt x="209" y="51"/>
                <a:pt x="252" y="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19050</xdr:rowOff>
    </xdr:from>
    <xdr:to>
      <xdr:col>10</xdr:col>
      <xdr:colOff>0</xdr:colOff>
      <xdr:row>16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0525125" y="3238500"/>
          <a:ext cx="0" cy="91440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209550</xdr:rowOff>
    </xdr:from>
    <xdr:to>
      <xdr:col>9</xdr:col>
      <xdr:colOff>0</xdr:colOff>
      <xdr:row>16</xdr:row>
      <xdr:rowOff>209550</xdr:rowOff>
    </xdr:to>
    <xdr:sp>
      <xdr:nvSpPr>
        <xdr:cNvPr id="4" name="Line 4"/>
        <xdr:cNvSpPr>
          <a:spLocks/>
        </xdr:cNvSpPr>
      </xdr:nvSpPr>
      <xdr:spPr>
        <a:xfrm>
          <a:off x="9334500" y="4171950"/>
          <a:ext cx="581025" cy="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9525</xdr:rowOff>
    </xdr:from>
    <xdr:to>
      <xdr:col>8</xdr:col>
      <xdr:colOff>9525</xdr:colOff>
      <xdr:row>16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9315450" y="3724275"/>
          <a:ext cx="0" cy="44767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17</xdr:row>
      <xdr:rowOff>28575</xdr:rowOff>
    </xdr:from>
    <xdr:to>
      <xdr:col>9</xdr:col>
      <xdr:colOff>152400</xdr:colOff>
      <xdr:row>17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629775" y="4238625"/>
          <a:ext cx="438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Vx</a:t>
          </a:r>
        </a:p>
      </xdr:txBody>
    </xdr:sp>
    <xdr:clientData/>
  </xdr:twoCellAnchor>
  <xdr:twoCellAnchor>
    <xdr:from>
      <xdr:col>7</xdr:col>
      <xdr:colOff>409575</xdr:colOff>
      <xdr:row>13</xdr:row>
      <xdr:rowOff>209550</xdr:rowOff>
    </xdr:from>
    <xdr:to>
      <xdr:col>8</xdr:col>
      <xdr:colOff>190500</xdr:colOff>
      <xdr:row>14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105900" y="3429000"/>
          <a:ext cx="390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Vy</a:t>
          </a:r>
        </a:p>
      </xdr:txBody>
    </xdr:sp>
    <xdr:clientData/>
  </xdr:twoCellAnchor>
  <xdr:twoCellAnchor>
    <xdr:from>
      <xdr:col>9</xdr:col>
      <xdr:colOff>400050</xdr:colOff>
      <xdr:row>11</xdr:row>
      <xdr:rowOff>95250</xdr:rowOff>
    </xdr:from>
    <xdr:to>
      <xdr:col>10</xdr:col>
      <xdr:colOff>238125</xdr:colOff>
      <xdr:row>12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315575" y="2819400"/>
          <a:ext cx="447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11</xdr:col>
      <xdr:colOff>333375</xdr:colOff>
      <xdr:row>17</xdr:row>
      <xdr:rowOff>47625</xdr:rowOff>
    </xdr:from>
    <xdr:to>
      <xdr:col>12</xdr:col>
      <xdr:colOff>66675</xdr:colOff>
      <xdr:row>18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468100" y="4257675"/>
          <a:ext cx="342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8</xdr:col>
      <xdr:colOff>9525</xdr:colOff>
      <xdr:row>14</xdr:row>
      <xdr:rowOff>228600</xdr:rowOff>
    </xdr:from>
    <xdr:to>
      <xdr:col>8</xdr:col>
      <xdr:colOff>523875</xdr:colOff>
      <xdr:row>16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9315450" y="3695700"/>
          <a:ext cx="514350" cy="485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14</xdr:row>
      <xdr:rowOff>133350</xdr:rowOff>
    </xdr:from>
    <xdr:to>
      <xdr:col>9</xdr:col>
      <xdr:colOff>180975</xdr:colOff>
      <xdr:row>15</xdr:row>
      <xdr:rowOff>161925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839325" y="3600450"/>
          <a:ext cx="257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8</xdr:col>
      <xdr:colOff>266700</xdr:colOff>
      <xdr:row>15</xdr:row>
      <xdr:rowOff>228600</xdr:rowOff>
    </xdr:from>
    <xdr:to>
      <xdr:col>8</xdr:col>
      <xdr:colOff>466725</xdr:colOff>
      <xdr:row>16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572625" y="3943350"/>
          <a:ext cx="20002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21" sqref="G21"/>
    </sheetView>
  </sheetViews>
  <sheetFormatPr defaultColWidth="9.140625" defaultRowHeight="19.5" customHeight="1"/>
  <cols>
    <col min="1" max="1" width="49.00390625" style="0" customWidth="1"/>
    <col min="2" max="2" width="17.140625" style="0" customWidth="1"/>
    <col min="3" max="3" width="15.421875" style="0" customWidth="1"/>
    <col min="4" max="4" width="13.00390625" style="0" customWidth="1"/>
    <col min="5" max="5" width="12.00390625" style="0" customWidth="1"/>
    <col min="6" max="6" width="10.140625" style="0" customWidth="1"/>
    <col min="7" max="7" width="13.7109375" style="0" customWidth="1"/>
  </cols>
  <sheetData>
    <row r="1" spans="1:7" ht="19.5" customHeight="1">
      <c r="A1" s="9" t="s">
        <v>2</v>
      </c>
      <c r="B1" s="10">
        <v>45</v>
      </c>
      <c r="C1" s="3">
        <v>15</v>
      </c>
      <c r="D1" s="11">
        <v>30</v>
      </c>
      <c r="E1" s="11">
        <v>60</v>
      </c>
      <c r="F1" s="7">
        <v>20</v>
      </c>
      <c r="G1" s="7">
        <v>70</v>
      </c>
    </row>
    <row r="2" spans="1:7" ht="19.5" customHeight="1">
      <c r="A2" s="1" t="s">
        <v>1</v>
      </c>
      <c r="B2" s="2">
        <f aca="true" t="shared" si="0" ref="B2:G2">3.14*B1/180</f>
        <v>0.785</v>
      </c>
      <c r="C2" s="2">
        <f t="shared" si="0"/>
        <v>0.26166666666666666</v>
      </c>
      <c r="D2" s="2">
        <f t="shared" si="0"/>
        <v>0.5233333333333333</v>
      </c>
      <c r="E2" s="2">
        <f t="shared" si="0"/>
        <v>1.0466666666666666</v>
      </c>
      <c r="F2" s="2">
        <f t="shared" si="0"/>
        <v>0.3488888888888889</v>
      </c>
      <c r="G2" s="2">
        <f t="shared" si="0"/>
        <v>1.2211111111111113</v>
      </c>
    </row>
    <row r="3" spans="1:7" ht="19.5" customHeight="1">
      <c r="A3" s="16" t="s">
        <v>0</v>
      </c>
      <c r="B3" s="16">
        <v>100</v>
      </c>
      <c r="C3" s="8">
        <v>142</v>
      </c>
      <c r="D3" s="8">
        <v>108</v>
      </c>
      <c r="E3" s="8">
        <v>108</v>
      </c>
      <c r="F3" s="8">
        <v>125</v>
      </c>
      <c r="G3" s="8">
        <v>125</v>
      </c>
    </row>
    <row r="4" spans="1:7" ht="19.5" customHeight="1">
      <c r="A4" s="2" t="s">
        <v>6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</row>
    <row r="5" spans="1:7" ht="19.5" customHeight="1">
      <c r="A5" s="3" t="s">
        <v>3</v>
      </c>
      <c r="B5" s="2">
        <f aca="true" t="shared" si="1" ref="B5:G5">B3*SIN(B2)</f>
        <v>70.68251811053659</v>
      </c>
      <c r="C5" s="2">
        <f t="shared" si="1"/>
        <v>36.73409985563988</v>
      </c>
      <c r="D5" s="2">
        <f t="shared" si="1"/>
        <v>53.97517108545506</v>
      </c>
      <c r="E5" s="2">
        <f t="shared" si="1"/>
        <v>93.50206266517318</v>
      </c>
      <c r="F5" s="2">
        <f t="shared" si="1"/>
        <v>42.73173106827543</v>
      </c>
      <c r="G5" s="2">
        <f t="shared" si="1"/>
        <v>117.43507564457737</v>
      </c>
    </row>
    <row r="6" spans="1:7" ht="19.5" customHeight="1">
      <c r="A6" s="2"/>
      <c r="B6" s="2"/>
      <c r="C6" s="2"/>
      <c r="D6" s="2"/>
      <c r="E6" s="2"/>
      <c r="F6" s="2"/>
      <c r="G6" s="2"/>
    </row>
    <row r="7" spans="1:7" ht="19.5" customHeight="1">
      <c r="A7" s="7" t="s">
        <v>4</v>
      </c>
      <c r="B7" s="2">
        <f aca="true" t="shared" si="2" ref="B7:G7">B3*COS(B2)</f>
        <v>70.73882691671997</v>
      </c>
      <c r="C7" s="2">
        <f t="shared" si="2"/>
        <v>137.1663439324526</v>
      </c>
      <c r="D7" s="2">
        <f t="shared" si="2"/>
        <v>93.54507419579001</v>
      </c>
      <c r="E7" s="2">
        <f t="shared" si="2"/>
        <v>54.049646412886226</v>
      </c>
      <c r="F7" s="2">
        <f t="shared" si="2"/>
        <v>117.46914130914801</v>
      </c>
      <c r="G7" s="2">
        <f t="shared" si="2"/>
        <v>42.825261334315215</v>
      </c>
    </row>
    <row r="8" spans="1:7" ht="19.5" customHeight="1">
      <c r="A8" s="2"/>
      <c r="B8" s="2"/>
      <c r="C8" s="2"/>
      <c r="D8" s="2"/>
      <c r="E8" s="2"/>
      <c r="F8" s="2"/>
      <c r="G8" s="2"/>
    </row>
    <row r="9" spans="1:7" ht="19.5" customHeight="1">
      <c r="A9" s="4" t="s">
        <v>5</v>
      </c>
      <c r="B9" s="2">
        <f aca="true" t="shared" si="3" ref="B9:G9">B5/B4</f>
        <v>7.068251811053659</v>
      </c>
      <c r="C9" s="2">
        <f t="shared" si="3"/>
        <v>3.673409985563988</v>
      </c>
      <c r="D9" s="2">
        <f t="shared" si="3"/>
        <v>5.397517108545506</v>
      </c>
      <c r="E9" s="2">
        <f t="shared" si="3"/>
        <v>9.350206266517318</v>
      </c>
      <c r="F9" s="2">
        <f t="shared" si="3"/>
        <v>4.273173106827543</v>
      </c>
      <c r="G9" s="2">
        <f t="shared" si="3"/>
        <v>11.743507564457737</v>
      </c>
    </row>
    <row r="10" spans="1:7" ht="19.5" customHeight="1">
      <c r="A10" s="2" t="s">
        <v>7</v>
      </c>
      <c r="B10" s="2">
        <f aca="true" t="shared" si="4" ref="B10:G10">B9</f>
        <v>7.068251811053659</v>
      </c>
      <c r="C10" s="2">
        <f t="shared" si="4"/>
        <v>3.673409985563988</v>
      </c>
      <c r="D10" s="2">
        <f t="shared" si="4"/>
        <v>5.397517108545506</v>
      </c>
      <c r="E10" s="2">
        <f t="shared" si="4"/>
        <v>9.350206266517318</v>
      </c>
      <c r="F10" s="2">
        <f t="shared" si="4"/>
        <v>4.273173106827543</v>
      </c>
      <c r="G10" s="2">
        <f t="shared" si="4"/>
        <v>11.743507564457737</v>
      </c>
    </row>
    <row r="11" spans="1:7" ht="19.5" customHeight="1">
      <c r="A11" s="4" t="s">
        <v>8</v>
      </c>
      <c r="B11" s="2">
        <f aca="true" t="shared" si="5" ref="B11:G11">2*B9</f>
        <v>14.136503622107318</v>
      </c>
      <c r="C11" s="2">
        <f t="shared" si="5"/>
        <v>7.346819971127976</v>
      </c>
      <c r="D11" s="2">
        <f t="shared" si="5"/>
        <v>10.795034217091011</v>
      </c>
      <c r="E11" s="2">
        <f t="shared" si="5"/>
        <v>18.700412533034637</v>
      </c>
      <c r="F11" s="2">
        <f t="shared" si="5"/>
        <v>8.546346213655086</v>
      </c>
      <c r="G11" s="2">
        <f t="shared" si="5"/>
        <v>23.487015128915473</v>
      </c>
    </row>
    <row r="12" spans="1:7" ht="19.5" customHeight="1">
      <c r="A12" s="2"/>
      <c r="B12" s="2"/>
      <c r="C12" s="2"/>
      <c r="D12" s="2"/>
      <c r="E12" s="2"/>
      <c r="F12" s="2"/>
      <c r="G12" s="2"/>
    </row>
    <row r="13" spans="1:7" ht="19.5" customHeight="1">
      <c r="A13" s="5" t="s">
        <v>9</v>
      </c>
      <c r="B13" s="13">
        <f aca="true" t="shared" si="6" ref="B13:G13">B7*B11</f>
        <v>999.9996829318345</v>
      </c>
      <c r="C13" s="13">
        <f t="shared" si="6"/>
        <v>1007.7364349695515</v>
      </c>
      <c r="D13" s="13">
        <f t="shared" si="6"/>
        <v>1009.8222767838705</v>
      </c>
      <c r="E13" s="13">
        <f t="shared" si="6"/>
        <v>1010.7506851856282</v>
      </c>
      <c r="F13" s="13">
        <f t="shared" si="6"/>
        <v>1003.9319510487514</v>
      </c>
      <c r="G13" s="13">
        <f t="shared" si="6"/>
        <v>1005.8375608588203</v>
      </c>
    </row>
    <row r="14" spans="1:7" ht="19.5" customHeight="1">
      <c r="A14" s="2"/>
      <c r="B14" s="2"/>
      <c r="C14" s="2"/>
      <c r="D14" s="2"/>
      <c r="E14" s="2"/>
      <c r="F14" s="2"/>
      <c r="G14" s="2"/>
    </row>
    <row r="15" spans="1:7" ht="19.5" customHeight="1">
      <c r="A15" s="6" t="s">
        <v>10</v>
      </c>
      <c r="B15" s="2">
        <f aca="true" t="shared" si="7" ref="B15:G15">B5^2/(2*B4)</f>
        <v>249.80091832231665</v>
      </c>
      <c r="C15" s="2">
        <f t="shared" si="7"/>
        <v>67.4697046102061</v>
      </c>
      <c r="D15" s="2">
        <f t="shared" si="7"/>
        <v>145.6659546852072</v>
      </c>
      <c r="E15" s="2">
        <f t="shared" si="7"/>
        <v>437.1317861320987</v>
      </c>
      <c r="F15" s="2">
        <f t="shared" si="7"/>
        <v>91.30004200457077</v>
      </c>
      <c r="G15" s="2">
        <f t="shared" si="7"/>
        <v>689.5498495823804</v>
      </c>
    </row>
    <row r="17" spans="1:5" ht="19.5" customHeight="1">
      <c r="A17" s="20" t="s">
        <v>11</v>
      </c>
      <c r="B17" s="18"/>
      <c r="C17" s="17"/>
      <c r="D17" s="19"/>
      <c r="E17" s="12"/>
    </row>
    <row r="18" spans="1:2" ht="19.5" customHeight="1">
      <c r="A18" s="16" t="s">
        <v>12</v>
      </c>
      <c r="B18" s="15"/>
    </row>
    <row r="19" spans="1:7" ht="19.5" customHeight="1">
      <c r="A19" s="5" t="s">
        <v>13</v>
      </c>
      <c r="B19" s="14"/>
      <c r="C19" s="14"/>
      <c r="D19" s="14"/>
      <c r="E19" s="14"/>
      <c r="F19" s="14"/>
      <c r="G19" s="1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2013-03-21T08:04:45Z</dcterms:created>
  <dcterms:modified xsi:type="dcterms:W3CDTF">2013-03-21T08:53:31Z</dcterms:modified>
  <cp:category/>
  <cp:version/>
  <cp:contentType/>
  <cp:contentStatus/>
</cp:coreProperties>
</file>