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<sst xmlns="http://schemas.openxmlformats.org/spreadsheetml/2006/main" count="17" uniqueCount="17">
  <si>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calcolare la Vo necessaria per lanciare verticalmente un corpo </t>
  </si>
  <si>
    <t>fino alla altezza H in metri</t>
  </si>
  <si>
    <t>H</t>
  </si>
  <si>
    <t>g m/sec^2</t>
  </si>
  <si>
    <t>g/2</t>
  </si>
  <si>
    <t>V = radq(2gH)</t>
  </si>
  <si>
    <t>calcolare il tempo impiegato a salire t1 = V/g</t>
  </si>
  <si>
    <t>calcolare il tempo impiegato a cadere da altezza H : t = radq(2H/g)</t>
  </si>
  <si>
    <t>calcolare velocità raggiunta in salita dopo 5 secondi V = Vo-gt</t>
  </si>
  <si>
    <t>calcolare velocità raggiunfa cadendo dopo 5 secondi V=gt</t>
  </si>
  <si>
    <t>calcolare altezza da suolo dopo 5 secondi in salita : H = Vo*t-gt^2/2</t>
  </si>
  <si>
    <t>calcolare altezza da suolo dopo 5 secondi in discesa H = 500- gt^2/2</t>
  </si>
  <si>
    <t>t</t>
  </si>
  <si>
    <t>V salita</t>
  </si>
  <si>
    <t>V caduta</t>
  </si>
  <si>
    <t>H salita</t>
  </si>
  <si>
    <t>H caduta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</si>
</sst>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Alignment="1" quotePrefix="1">
      <alignment horizontal="left"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Foglio1!$F$4:$F$13</c:f>
              <c:numCache>
                <c:ptCount val="10"/>
                <c:pt idx="0">
                  <c:v>90</c:v>
                </c:pt>
                <c:pt idx="1">
                  <c:v>80</c:v>
                </c:pt>
                <c:pt idx="2">
                  <c:v>70</c:v>
                </c:pt>
                <c:pt idx="3">
                  <c:v>60</c:v>
                </c:pt>
                <c:pt idx="4">
                  <c:v>50</c:v>
                </c:pt>
                <c:pt idx="5">
                  <c:v>40</c:v>
                </c:pt>
                <c:pt idx="6">
                  <c:v>30</c:v>
                </c:pt>
                <c:pt idx="7">
                  <c:v>20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Foglio1!$G$4:$G$13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Foglio1!$H$4:$H$13</c:f>
              <c:numCache>
                <c:ptCount val="10"/>
                <c:pt idx="0">
                  <c:v>95</c:v>
                </c:pt>
                <c:pt idx="1">
                  <c:v>180</c:v>
                </c:pt>
                <c:pt idx="2">
                  <c:v>255</c:v>
                </c:pt>
                <c:pt idx="3">
                  <c:v>320</c:v>
                </c:pt>
                <c:pt idx="4">
                  <c:v>375</c:v>
                </c:pt>
                <c:pt idx="5">
                  <c:v>420</c:v>
                </c:pt>
                <c:pt idx="6">
                  <c:v>455</c:v>
                </c:pt>
                <c:pt idx="7">
                  <c:v>480</c:v>
                </c:pt>
                <c:pt idx="8">
                  <c:v>495</c:v>
                </c:pt>
                <c:pt idx="9">
                  <c:v>500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Foglio1!$I$4:$I$13</c:f>
              <c:numCache>
                <c:ptCount val="10"/>
                <c:pt idx="0">
                  <c:v>495</c:v>
                </c:pt>
                <c:pt idx="1">
                  <c:v>480</c:v>
                </c:pt>
                <c:pt idx="2">
                  <c:v>455</c:v>
                </c:pt>
                <c:pt idx="3">
                  <c:v>420</c:v>
                </c:pt>
                <c:pt idx="4">
                  <c:v>375</c:v>
                </c:pt>
                <c:pt idx="5">
                  <c:v>320</c:v>
                </c:pt>
                <c:pt idx="6">
                  <c:v>255</c:v>
                </c:pt>
                <c:pt idx="7">
                  <c:v>180</c:v>
                </c:pt>
                <c:pt idx="8">
                  <c:v>95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2381250</xdr:colOff>
      <xdr:row>13</xdr:row>
      <xdr:rowOff>104775</xdr:rowOff>
    </xdr:from>
    <xdr:to>
      <xdr:col>8</xdr:col>
      <xdr:colOff>561975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381250" y="3324225"/>
        <a:ext cx="64008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J23" sqref="J23"/>
    </sheetView>
  </sheetViews>
  <sheetFormatPr defaultColWidth="9.140625" defaultRowHeight="19.5" customHeight="1"/>
  <cols>
    <col min="1" max="1" width="66.57421875" style="0" customWidth="1"/>
    <col min="2" max="2" width="8.00390625" style="0" customWidth="1"/>
    <col min="3" max="3" width="12.28125" style="0" customWidth="1"/>
    <col min="4" max="4" width="4.7109375" style="0" customWidth="1"/>
    <col min="5" max="5" width="5.140625" style="0" customWidth="1"/>
    <col min="6" max="6" width="8.28125" style="0" customWidth="1"/>
  </cols>
  <sheetData>
    <row r="1" spans="1:5" ht="19.5" customHeight="1">
      <c r="A1" s="2" t="s">
        <v>0</v>
      </c>
      <c r="B1" s="4" t="s">
        <v>2</v>
      </c>
      <c r="C1" s="1" t="s">
        <v>3</v>
      </c>
      <c r="D1" s="1" t="s">
        <v>4</v>
      </c>
      <c r="E1" t="s">
        <v>12</v>
      </c>
    </row>
    <row r="2" spans="1:4" ht="19.5" customHeight="1">
      <c r="A2" s="4" t="s">
        <v>1</v>
      </c>
      <c r="B2" s="4">
        <v>500</v>
      </c>
      <c r="C2" s="1">
        <v>10</v>
      </c>
      <c r="D2" s="1">
        <f>C2/2</f>
        <v>5</v>
      </c>
    </row>
    <row r="3" spans="1:9" ht="19.5" customHeight="1">
      <c r="A3" s="1"/>
      <c r="B3" s="1"/>
      <c r="C3" s="1"/>
      <c r="D3" s="1"/>
      <c r="F3" s="1" t="s">
        <v>13</v>
      </c>
      <c r="G3" s="1" t="s">
        <v>14</v>
      </c>
      <c r="H3" t="s">
        <v>15</v>
      </c>
      <c r="I3" s="1" t="s">
        <v>16</v>
      </c>
    </row>
    <row r="4" spans="1:9" ht="19.5" customHeight="1">
      <c r="A4" s="3" t="s">
        <v>5</v>
      </c>
      <c r="B4" s="3">
        <f>SQRT(2*C2*B2)</f>
        <v>100</v>
      </c>
      <c r="C4" s="1"/>
      <c r="D4" s="1"/>
      <c r="E4">
        <v>1</v>
      </c>
      <c r="F4" s="12">
        <f>$B$4-$C$2*E4</f>
        <v>90</v>
      </c>
      <c r="G4" s="11">
        <f>$C$2*E4</f>
        <v>10</v>
      </c>
      <c r="H4" s="10">
        <f>$B$4*E4-$D$2*(E4)^2</f>
        <v>95</v>
      </c>
      <c r="I4" s="9">
        <f>$B$2-$D$2*(E4)^2</f>
        <v>495</v>
      </c>
    </row>
    <row r="5" spans="1:9" ht="19.5" customHeight="1">
      <c r="A5" s="5" t="s">
        <v>6</v>
      </c>
      <c r="B5" s="6">
        <f>B4/C2</f>
        <v>10</v>
      </c>
      <c r="C5" s="1"/>
      <c r="D5" s="1"/>
      <c r="E5">
        <v>2</v>
      </c>
      <c r="F5" s="12">
        <f aca="true" t="shared" si="0" ref="F5:F13">$B$4-$C$2*E5</f>
        <v>80</v>
      </c>
      <c r="G5" s="11">
        <f aca="true" t="shared" si="1" ref="G5:G13">$C$2*E5</f>
        <v>20</v>
      </c>
      <c r="H5" s="10">
        <f aca="true" t="shared" si="2" ref="H5:H13">$B$4*E5-$D$2*(E5)^2</f>
        <v>180</v>
      </c>
      <c r="I5" s="9">
        <f aca="true" t="shared" si="3" ref="I5:I13">$B$2-$D$2*(E5)^2</f>
        <v>480</v>
      </c>
    </row>
    <row r="6" spans="5:9" ht="19.5" customHeight="1">
      <c r="E6">
        <v>3</v>
      </c>
      <c r="F6" s="12">
        <f t="shared" si="0"/>
        <v>70</v>
      </c>
      <c r="G6" s="11">
        <f t="shared" si="1"/>
        <v>30</v>
      </c>
      <c r="H6" s="10">
        <f t="shared" si="2"/>
        <v>255</v>
      </c>
      <c r="I6" s="9">
        <f t="shared" si="3"/>
        <v>455</v>
      </c>
    </row>
    <row r="7" spans="1:9" ht="19.5" customHeight="1">
      <c r="A7" s="5" t="s">
        <v>7</v>
      </c>
      <c r="B7" s="6">
        <f>SQRT(2*B2/C2)</f>
        <v>10</v>
      </c>
      <c r="E7">
        <v>4</v>
      </c>
      <c r="F7" s="12">
        <f t="shared" si="0"/>
        <v>60</v>
      </c>
      <c r="G7" s="11">
        <f t="shared" si="1"/>
        <v>40</v>
      </c>
      <c r="H7" s="10">
        <f t="shared" si="2"/>
        <v>320</v>
      </c>
      <c r="I7" s="9">
        <f t="shared" si="3"/>
        <v>420</v>
      </c>
    </row>
    <row r="8" spans="5:9" ht="19.5" customHeight="1">
      <c r="E8" s="7">
        <v>5</v>
      </c>
      <c r="F8" s="7">
        <f t="shared" si="0"/>
        <v>50</v>
      </c>
      <c r="G8" s="7">
        <f t="shared" si="1"/>
        <v>50</v>
      </c>
      <c r="H8" s="13">
        <f t="shared" si="2"/>
        <v>375</v>
      </c>
      <c r="I8" s="13">
        <f t="shared" si="3"/>
        <v>375</v>
      </c>
    </row>
    <row r="9" spans="1:9" ht="19.5" customHeight="1">
      <c r="A9" s="7" t="s">
        <v>8</v>
      </c>
      <c r="B9" s="7">
        <f>B4-C2*5</f>
        <v>50</v>
      </c>
      <c r="E9">
        <v>6</v>
      </c>
      <c r="F9" s="12">
        <f t="shared" si="0"/>
        <v>40</v>
      </c>
      <c r="G9" s="11">
        <f t="shared" si="1"/>
        <v>60</v>
      </c>
      <c r="H9" s="10">
        <f t="shared" si="2"/>
        <v>420</v>
      </c>
      <c r="I9" s="9">
        <f t="shared" si="3"/>
        <v>320</v>
      </c>
    </row>
    <row r="10" spans="1:9" ht="19.5" customHeight="1">
      <c r="A10" s="7" t="s">
        <v>9</v>
      </c>
      <c r="B10" s="7">
        <f>C2*5</f>
        <v>50</v>
      </c>
      <c r="E10">
        <v>7</v>
      </c>
      <c r="F10" s="12">
        <f t="shared" si="0"/>
        <v>30</v>
      </c>
      <c r="G10" s="11">
        <f t="shared" si="1"/>
        <v>70</v>
      </c>
      <c r="H10" s="10">
        <f t="shared" si="2"/>
        <v>455</v>
      </c>
      <c r="I10" s="9">
        <f t="shared" si="3"/>
        <v>255</v>
      </c>
    </row>
    <row r="11" spans="5:9" ht="19.5" customHeight="1">
      <c r="E11">
        <v>8</v>
      </c>
      <c r="F11" s="12">
        <f t="shared" si="0"/>
        <v>20</v>
      </c>
      <c r="G11" s="11">
        <f t="shared" si="1"/>
        <v>80</v>
      </c>
      <c r="H11" s="10">
        <f t="shared" si="2"/>
        <v>480</v>
      </c>
      <c r="I11" s="9">
        <f t="shared" si="3"/>
        <v>180</v>
      </c>
    </row>
    <row r="12" spans="1:9" ht="19.5" customHeight="1">
      <c r="A12" s="14" t="s">
        <v>10</v>
      </c>
      <c r="B12" s="8">
        <f>B4*5-D2*5^2</f>
        <v>375</v>
      </c>
      <c r="E12">
        <v>9</v>
      </c>
      <c r="F12" s="12">
        <f t="shared" si="0"/>
        <v>10</v>
      </c>
      <c r="G12" s="11">
        <f t="shared" si="1"/>
        <v>90</v>
      </c>
      <c r="H12" s="10">
        <f t="shared" si="2"/>
        <v>495</v>
      </c>
      <c r="I12" s="9">
        <f t="shared" si="3"/>
        <v>95</v>
      </c>
    </row>
    <row r="13" spans="1:9" ht="19.5" customHeight="1">
      <c r="A13" s="15" t="s">
        <v>11</v>
      </c>
      <c r="B13" s="8">
        <f>B2-D2*5^2</f>
        <v>375</v>
      </c>
      <c r="E13">
        <v>10</v>
      </c>
      <c r="F13" s="12">
        <f t="shared" si="0"/>
        <v>0</v>
      </c>
      <c r="G13" s="11">
        <f t="shared" si="1"/>
        <v>100</v>
      </c>
      <c r="H13" s="10">
        <f t="shared" si="2"/>
        <v>500</v>
      </c>
      <c r="I13" s="9">
        <f t="shared" si="3"/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2013-03-15T14:30:42Z</dcterms:created>
  <dcterms:modified xsi:type="dcterms:W3CDTF">2013-03-15T14:59:33Z</dcterms:modified>
  <cp:category/>
  <cp:version/>
  <cp:contentType/>
  <cp:contentStatus/>
</cp:coreProperties>
</file>