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<sst xmlns="http://schemas.openxmlformats.org/spreadsheetml/2006/main" count="14" uniqueCount="12">
  <si>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velocità aereo Va km/h verso SE a1</t>
  </si>
  <si>
    <t>velocità vento Vv km/h verso NE a2</t>
  </si>
  <si>
    <t>calcolare V per mantenere rotta</t>
  </si>
  <si>
    <t>calcolare direzione d</t>
  </si>
  <si>
    <t>radianti</t>
  </si>
  <si>
    <t>angolo tra vettori k =(90-a1)+(90-a2)</t>
  </si>
  <si>
    <t>cos(k)</t>
  </si>
  <si>
    <t>V = radq(Va^2+Vv^2 - 2*Va*Vv* cos(k))</t>
  </si>
  <si>
    <t>applico Carnot</t>
  </si>
  <si>
    <t>Vv / sin(v) = V / sin(k)</t>
  </si>
  <si>
    <t>sin(v) = Vv * sen(k) / V</t>
  </si>
  <si>
    <t xml:space="preserve">gradi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</si>
</sst>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0" xfId="0" applyFont="1" applyFill="1" applyAlignment="1" quotePrefix="1">
      <alignment horizontal="left"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 quotePrefix="1">
      <alignment horizontal="left"/>
    </xf>
    <xf numFmtId="0" fontId="2" fillId="4" borderId="0" xfId="0" applyFont="1" applyFill="1" applyAlignment="1">
      <alignment/>
    </xf>
    <xf numFmtId="0" fontId="2" fillId="0" borderId="0" xfId="0" applyFont="1" applyAlignment="1">
      <alignment/>
    </xf>
    <xf numFmtId="0" fontId="2" fillId="5" borderId="0" xfId="0" applyFont="1" applyFill="1" applyAlignment="1">
      <alignment/>
    </xf>
    <xf numFmtId="0" fontId="2" fillId="6" borderId="0" xfId="0" applyFont="1" applyFill="1" applyAlignment="1">
      <alignment/>
    </xf>
    <xf numFmtId="0" fontId="0" fillId="7" borderId="0" xfId="0" applyFill="1" applyAlignment="1">
      <alignment/>
    </xf>
    <xf numFmtId="0" fontId="2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9525</xdr:rowOff>
    </xdr:from>
    <xdr:to>
      <xdr:col>6</xdr:col>
      <xdr:colOff>28575</xdr:colOff>
      <xdr:row>19</xdr:row>
      <xdr:rowOff>66675</xdr:rowOff>
    </xdr:to>
    <xdr:sp>
      <xdr:nvSpPr>
        <xdr:cNvPr id="1" name="Line 1"/>
        <xdr:cNvSpPr>
          <a:spLocks/>
        </xdr:cNvSpPr>
      </xdr:nvSpPr>
      <xdr:spPr>
        <a:xfrm>
          <a:off x="5257800" y="504825"/>
          <a:ext cx="19050" cy="426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133350</xdr:colOff>
      <xdr:row>2</xdr:row>
      <xdr:rowOff>161925</xdr:rowOff>
    </xdr:from>
    <xdr:ext cx="76200" cy="200025"/>
    <xdr:sp>
      <xdr:nvSpPr>
        <xdr:cNvPr id="2" name="TextBox 13"/>
        <xdr:cNvSpPr txBox="1">
          <a:spLocks noChangeArrowheads="1"/>
        </xdr:cNvSpPr>
      </xdr:nvSpPr>
      <xdr:spPr>
        <a:xfrm>
          <a:off x="6600825" y="65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9525</xdr:colOff>
      <xdr:row>7</xdr:row>
      <xdr:rowOff>219075</xdr:rowOff>
    </xdr:from>
    <xdr:to>
      <xdr:col>9</xdr:col>
      <xdr:colOff>9525</xdr:colOff>
      <xdr:row>7</xdr:row>
      <xdr:rowOff>228600</xdr:rowOff>
    </xdr:to>
    <xdr:sp>
      <xdr:nvSpPr>
        <xdr:cNvPr id="3" name="Line 15"/>
        <xdr:cNvSpPr>
          <a:spLocks/>
        </xdr:cNvSpPr>
      </xdr:nvSpPr>
      <xdr:spPr>
        <a:xfrm flipV="1">
          <a:off x="5257800" y="1952625"/>
          <a:ext cx="182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</xdr:row>
      <xdr:rowOff>133350</xdr:rowOff>
    </xdr:from>
    <xdr:to>
      <xdr:col>7</xdr:col>
      <xdr:colOff>200025</xdr:colOff>
      <xdr:row>2</xdr:row>
      <xdr:rowOff>76200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5648325" y="381000"/>
          <a:ext cx="4095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nord</a:t>
          </a:r>
        </a:p>
      </xdr:txBody>
    </xdr:sp>
    <xdr:clientData/>
  </xdr:twoCellAnchor>
  <xdr:twoCellAnchor>
    <xdr:from>
      <xdr:col>5</xdr:col>
      <xdr:colOff>314325</xdr:colOff>
      <xdr:row>19</xdr:row>
      <xdr:rowOff>85725</xdr:rowOff>
    </xdr:from>
    <xdr:to>
      <xdr:col>6</xdr:col>
      <xdr:colOff>247650</xdr:colOff>
      <xdr:row>20</xdr:row>
      <xdr:rowOff>66675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953000" y="47910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sud</a:t>
          </a:r>
        </a:p>
      </xdr:txBody>
    </xdr:sp>
    <xdr:clientData/>
  </xdr:twoCellAnchor>
  <xdr:twoCellAnchor>
    <xdr:from>
      <xdr:col>8</xdr:col>
      <xdr:colOff>266700</xdr:colOff>
      <xdr:row>8</xdr:row>
      <xdr:rowOff>57150</xdr:rowOff>
    </xdr:from>
    <xdr:to>
      <xdr:col>9</xdr:col>
      <xdr:colOff>104775</xdr:colOff>
      <xdr:row>8</xdr:row>
      <xdr:rowOff>219075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6734175" y="2038350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est</a:t>
          </a:r>
        </a:p>
      </xdr:txBody>
    </xdr:sp>
    <xdr:clientData/>
  </xdr:twoCellAnchor>
  <xdr:twoCellAnchor>
    <xdr:from>
      <xdr:col>6</xdr:col>
      <xdr:colOff>19050</xdr:colOff>
      <xdr:row>8</xdr:row>
      <xdr:rowOff>9525</xdr:rowOff>
    </xdr:from>
    <xdr:to>
      <xdr:col>7</xdr:col>
      <xdr:colOff>247650</xdr:colOff>
      <xdr:row>19</xdr:row>
      <xdr:rowOff>19050</xdr:rowOff>
    </xdr:to>
    <xdr:sp>
      <xdr:nvSpPr>
        <xdr:cNvPr id="7" name="Line 19"/>
        <xdr:cNvSpPr>
          <a:spLocks/>
        </xdr:cNvSpPr>
      </xdr:nvSpPr>
      <xdr:spPr>
        <a:xfrm>
          <a:off x="5267325" y="1990725"/>
          <a:ext cx="838200" cy="2733675"/>
        </a:xfrm>
        <a:prstGeom prst="line">
          <a:avLst/>
        </a:prstGeom>
        <a:noFill/>
        <a:ln w="381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161925</xdr:rowOff>
    </xdr:from>
    <xdr:to>
      <xdr:col>6</xdr:col>
      <xdr:colOff>381000</xdr:colOff>
      <xdr:row>13</xdr:row>
      <xdr:rowOff>133350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5295900" y="3133725"/>
          <a:ext cx="3333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a1</a:t>
          </a:r>
        </a:p>
      </xdr:txBody>
    </xdr:sp>
    <xdr:clientData/>
  </xdr:twoCellAnchor>
  <xdr:twoCellAnchor>
    <xdr:from>
      <xdr:col>6</xdr:col>
      <xdr:colOff>9525</xdr:colOff>
      <xdr:row>11</xdr:row>
      <xdr:rowOff>219075</xdr:rowOff>
    </xdr:from>
    <xdr:to>
      <xdr:col>6</xdr:col>
      <xdr:colOff>304800</xdr:colOff>
      <xdr:row>12</xdr:row>
      <xdr:rowOff>104775</xdr:rowOff>
    </xdr:to>
    <xdr:sp>
      <xdr:nvSpPr>
        <xdr:cNvPr id="9" name="AutoShape 21"/>
        <xdr:cNvSpPr>
          <a:spLocks/>
        </xdr:cNvSpPr>
      </xdr:nvSpPr>
      <xdr:spPr>
        <a:xfrm>
          <a:off x="5257800" y="2943225"/>
          <a:ext cx="295275" cy="133350"/>
        </a:xfrm>
        <a:custGeom>
          <a:pathLst>
            <a:path h="13" w="31">
              <a:moveTo>
                <a:pt x="0" y="2"/>
              </a:moveTo>
              <a:cubicBezTo>
                <a:pt x="7" y="7"/>
                <a:pt x="14" y="13"/>
                <a:pt x="19" y="13"/>
              </a:cubicBezTo>
              <a:cubicBezTo>
                <a:pt x="24" y="13"/>
                <a:pt x="27" y="6"/>
                <a:pt x="3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19050</xdr:rowOff>
    </xdr:from>
    <xdr:to>
      <xdr:col>6</xdr:col>
      <xdr:colOff>476250</xdr:colOff>
      <xdr:row>7</xdr:row>
      <xdr:rowOff>228600</xdr:rowOff>
    </xdr:to>
    <xdr:sp>
      <xdr:nvSpPr>
        <xdr:cNvPr id="10" name="Line 22"/>
        <xdr:cNvSpPr>
          <a:spLocks/>
        </xdr:cNvSpPr>
      </xdr:nvSpPr>
      <xdr:spPr>
        <a:xfrm flipV="1">
          <a:off x="5257800" y="1504950"/>
          <a:ext cx="466725" cy="4572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38100</xdr:rowOff>
    </xdr:from>
    <xdr:to>
      <xdr:col>6</xdr:col>
      <xdr:colOff>342900</xdr:colOff>
      <xdr:row>6</xdr:row>
      <xdr:rowOff>9525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5314950" y="127635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a2</a:t>
          </a:r>
        </a:p>
      </xdr:txBody>
    </xdr:sp>
    <xdr:clientData/>
  </xdr:twoCellAnchor>
  <xdr:twoCellAnchor>
    <xdr:from>
      <xdr:col>6</xdr:col>
      <xdr:colOff>9525</xdr:colOff>
      <xdr:row>6</xdr:row>
      <xdr:rowOff>133350</xdr:rowOff>
    </xdr:from>
    <xdr:to>
      <xdr:col>6</xdr:col>
      <xdr:colOff>228600</xdr:colOff>
      <xdr:row>6</xdr:row>
      <xdr:rowOff>219075</xdr:rowOff>
    </xdr:to>
    <xdr:sp>
      <xdr:nvSpPr>
        <xdr:cNvPr id="12" name="AutoShape 24"/>
        <xdr:cNvSpPr>
          <a:spLocks/>
        </xdr:cNvSpPr>
      </xdr:nvSpPr>
      <xdr:spPr>
        <a:xfrm>
          <a:off x="5257800" y="1619250"/>
          <a:ext cx="219075" cy="95250"/>
        </a:xfrm>
        <a:custGeom>
          <a:pathLst>
            <a:path h="10" w="23">
              <a:moveTo>
                <a:pt x="0" y="1"/>
              </a:moveTo>
              <a:cubicBezTo>
                <a:pt x="6" y="0"/>
                <a:pt x="12" y="0"/>
                <a:pt x="16" y="1"/>
              </a:cubicBezTo>
              <a:cubicBezTo>
                <a:pt x="20" y="2"/>
                <a:pt x="21" y="6"/>
                <a:pt x="23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18</xdr:row>
      <xdr:rowOff>180975</xdr:rowOff>
    </xdr:from>
    <xdr:to>
      <xdr:col>7</xdr:col>
      <xdr:colOff>228600</xdr:colOff>
      <xdr:row>20</xdr:row>
      <xdr:rowOff>76200</xdr:rowOff>
    </xdr:to>
    <xdr:sp>
      <xdr:nvSpPr>
        <xdr:cNvPr id="13" name="Line 25"/>
        <xdr:cNvSpPr>
          <a:spLocks/>
        </xdr:cNvSpPr>
      </xdr:nvSpPr>
      <xdr:spPr>
        <a:xfrm flipV="1">
          <a:off x="5667375" y="4638675"/>
          <a:ext cx="419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6</xdr:row>
      <xdr:rowOff>38100</xdr:rowOff>
    </xdr:from>
    <xdr:to>
      <xdr:col>7</xdr:col>
      <xdr:colOff>228600</xdr:colOff>
      <xdr:row>18</xdr:row>
      <xdr:rowOff>190500</xdr:rowOff>
    </xdr:to>
    <xdr:sp>
      <xdr:nvSpPr>
        <xdr:cNvPr id="14" name="Line 26"/>
        <xdr:cNvSpPr>
          <a:spLocks/>
        </xdr:cNvSpPr>
      </xdr:nvSpPr>
      <xdr:spPr>
        <a:xfrm>
          <a:off x="5686425" y="1524000"/>
          <a:ext cx="400050" cy="31242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6</xdr:col>
      <xdr:colOff>390525</xdr:colOff>
      <xdr:row>20</xdr:row>
      <xdr:rowOff>114300</xdr:rowOff>
    </xdr:to>
    <xdr:sp>
      <xdr:nvSpPr>
        <xdr:cNvPr id="15" name="Line 28"/>
        <xdr:cNvSpPr>
          <a:spLocks/>
        </xdr:cNvSpPr>
      </xdr:nvSpPr>
      <xdr:spPr>
        <a:xfrm>
          <a:off x="5257800" y="1981200"/>
          <a:ext cx="381000" cy="30861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152400</xdr:rowOff>
    </xdr:from>
    <xdr:to>
      <xdr:col>6</xdr:col>
      <xdr:colOff>247650</xdr:colOff>
      <xdr:row>16</xdr:row>
      <xdr:rowOff>28575</xdr:rowOff>
    </xdr:to>
    <xdr:sp>
      <xdr:nvSpPr>
        <xdr:cNvPr id="16" name="AutoShape 29"/>
        <xdr:cNvSpPr>
          <a:spLocks/>
        </xdr:cNvSpPr>
      </xdr:nvSpPr>
      <xdr:spPr>
        <a:xfrm>
          <a:off x="5276850" y="3867150"/>
          <a:ext cx="219075" cy="123825"/>
        </a:xfrm>
        <a:custGeom>
          <a:pathLst>
            <a:path h="13" w="23">
              <a:moveTo>
                <a:pt x="0" y="4"/>
              </a:moveTo>
              <a:cubicBezTo>
                <a:pt x="2" y="8"/>
                <a:pt x="5" y="13"/>
                <a:pt x="9" y="12"/>
              </a:cubicBezTo>
              <a:cubicBezTo>
                <a:pt x="13" y="11"/>
                <a:pt x="18" y="5"/>
                <a:pt x="23" y="0"/>
              </a:cubicBezTo>
            </a:path>
          </a:pathLst>
        </a:cu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133350</xdr:rowOff>
    </xdr:from>
    <xdr:to>
      <xdr:col>6</xdr:col>
      <xdr:colOff>276225</xdr:colOff>
      <xdr:row>17</xdr:row>
      <xdr:rowOff>95250</xdr:rowOff>
    </xdr:to>
    <xdr:sp>
      <xdr:nvSpPr>
        <xdr:cNvPr id="17" name="TextBox 30"/>
        <xdr:cNvSpPr txBox="1">
          <a:spLocks noChangeArrowheads="1"/>
        </xdr:cNvSpPr>
      </xdr:nvSpPr>
      <xdr:spPr>
        <a:xfrm>
          <a:off x="5286375" y="4095750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6</xdr:col>
      <xdr:colOff>123825</xdr:colOff>
      <xdr:row>6</xdr:row>
      <xdr:rowOff>161925</xdr:rowOff>
    </xdr:from>
    <xdr:to>
      <xdr:col>6</xdr:col>
      <xdr:colOff>447675</xdr:colOff>
      <xdr:row>9</xdr:row>
      <xdr:rowOff>114300</xdr:rowOff>
    </xdr:to>
    <xdr:sp>
      <xdr:nvSpPr>
        <xdr:cNvPr id="18" name="AutoShape 31"/>
        <xdr:cNvSpPr>
          <a:spLocks/>
        </xdr:cNvSpPr>
      </xdr:nvSpPr>
      <xdr:spPr>
        <a:xfrm>
          <a:off x="5372100" y="1647825"/>
          <a:ext cx="323850" cy="695325"/>
        </a:xfrm>
        <a:custGeom>
          <a:pathLst>
            <a:path h="72" w="34">
              <a:moveTo>
                <a:pt x="20" y="1"/>
              </a:moveTo>
              <a:cubicBezTo>
                <a:pt x="19" y="0"/>
                <a:pt x="18" y="0"/>
                <a:pt x="20" y="7"/>
              </a:cubicBezTo>
              <a:cubicBezTo>
                <a:pt x="22" y="14"/>
                <a:pt x="34" y="32"/>
                <a:pt x="31" y="43"/>
              </a:cubicBezTo>
              <a:cubicBezTo>
                <a:pt x="28" y="54"/>
                <a:pt x="14" y="63"/>
                <a:pt x="0" y="72"/>
              </a:cubicBezTo>
            </a:path>
          </a:pathLst>
        </a:custGeom>
        <a:solidFill>
          <a:srgbClr val="FF99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161925</xdr:rowOff>
    </xdr:from>
    <xdr:to>
      <xdr:col>6</xdr:col>
      <xdr:colOff>390525</xdr:colOff>
      <xdr:row>8</xdr:row>
      <xdr:rowOff>104775</xdr:rowOff>
    </xdr:to>
    <xdr:sp>
      <xdr:nvSpPr>
        <xdr:cNvPr id="19" name="TextBox 32"/>
        <xdr:cNvSpPr txBox="1">
          <a:spLocks noChangeArrowheads="1"/>
        </xdr:cNvSpPr>
      </xdr:nvSpPr>
      <xdr:spPr>
        <a:xfrm>
          <a:off x="5381625" y="1895475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</a:t>
          </a:r>
        </a:p>
      </xdr:txBody>
    </xdr:sp>
    <xdr:clientData/>
  </xdr:twoCellAnchor>
  <xdr:twoCellAnchor>
    <xdr:from>
      <xdr:col>6</xdr:col>
      <xdr:colOff>485775</xdr:colOff>
      <xdr:row>20</xdr:row>
      <xdr:rowOff>19050</xdr:rowOff>
    </xdr:from>
    <xdr:to>
      <xdr:col>7</xdr:col>
      <xdr:colOff>133350</xdr:colOff>
      <xdr:row>21</xdr:row>
      <xdr:rowOff>57150</xdr:rowOff>
    </xdr:to>
    <xdr:sp>
      <xdr:nvSpPr>
        <xdr:cNvPr id="20" name="TextBox 33"/>
        <xdr:cNvSpPr txBox="1">
          <a:spLocks noChangeArrowheads="1"/>
        </xdr:cNvSpPr>
      </xdr:nvSpPr>
      <xdr:spPr>
        <a:xfrm>
          <a:off x="5734050" y="4972050"/>
          <a:ext cx="257175" cy="285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6</xdr:col>
      <xdr:colOff>581025</xdr:colOff>
      <xdr:row>14</xdr:row>
      <xdr:rowOff>200025</xdr:rowOff>
    </xdr:from>
    <xdr:to>
      <xdr:col>7</xdr:col>
      <xdr:colOff>104775</xdr:colOff>
      <xdr:row>15</xdr:row>
      <xdr:rowOff>161925</xdr:rowOff>
    </xdr:to>
    <xdr:sp>
      <xdr:nvSpPr>
        <xdr:cNvPr id="21" name="AutoShape 35"/>
        <xdr:cNvSpPr>
          <a:spLocks/>
        </xdr:cNvSpPr>
      </xdr:nvSpPr>
      <xdr:spPr>
        <a:xfrm>
          <a:off x="5829300" y="3667125"/>
          <a:ext cx="133350" cy="209550"/>
        </a:xfrm>
        <a:custGeom>
          <a:pathLst>
            <a:path h="22" w="14">
              <a:moveTo>
                <a:pt x="1" y="22"/>
              </a:moveTo>
              <a:cubicBezTo>
                <a:pt x="0" y="13"/>
                <a:pt x="0" y="4"/>
                <a:pt x="2" y="2"/>
              </a:cubicBezTo>
              <a:cubicBezTo>
                <a:pt x="4" y="0"/>
                <a:pt x="9" y="4"/>
                <a:pt x="14" y="8"/>
              </a:cubicBezTo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219075</xdr:rowOff>
    </xdr:from>
    <xdr:to>
      <xdr:col>6</xdr:col>
      <xdr:colOff>228600</xdr:colOff>
      <xdr:row>11</xdr:row>
      <xdr:rowOff>57150</xdr:rowOff>
    </xdr:to>
    <xdr:sp>
      <xdr:nvSpPr>
        <xdr:cNvPr id="22" name="AutoShape 36"/>
        <xdr:cNvSpPr>
          <a:spLocks/>
        </xdr:cNvSpPr>
      </xdr:nvSpPr>
      <xdr:spPr>
        <a:xfrm>
          <a:off x="5343525" y="2695575"/>
          <a:ext cx="133350" cy="85725"/>
        </a:xfrm>
        <a:custGeom>
          <a:pathLst>
            <a:path h="8" w="14">
              <a:moveTo>
                <a:pt x="0" y="1"/>
              </a:moveTo>
              <a:cubicBezTo>
                <a:pt x="2" y="4"/>
                <a:pt x="5" y="8"/>
                <a:pt x="7" y="8"/>
              </a:cubicBezTo>
              <a:cubicBezTo>
                <a:pt x="9" y="8"/>
                <a:pt x="11" y="4"/>
                <a:pt x="14" y="0"/>
              </a:cubicBezTo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L22" sqref="L22"/>
    </sheetView>
  </sheetViews>
  <sheetFormatPr defaultColWidth="9.140625" defaultRowHeight="19.5" customHeight="1"/>
  <cols>
    <col min="1" max="1" width="33.00390625" style="0" customWidth="1"/>
  </cols>
  <sheetData>
    <row r="1" spans="1:5" ht="19.5" customHeight="1">
      <c r="A1" s="1" t="s">
        <v>0</v>
      </c>
      <c r="B1" s="2">
        <v>425</v>
      </c>
      <c r="C1" s="3">
        <v>10</v>
      </c>
      <c r="D1" s="3" t="s">
        <v>4</v>
      </c>
      <c r="E1" s="3">
        <f>RADIANS(C1)</f>
        <v>0.17453292519943295</v>
      </c>
    </row>
    <row r="2" spans="1:5" ht="19.5" customHeight="1">
      <c r="A2" s="4" t="s">
        <v>1</v>
      </c>
      <c r="B2" s="5">
        <v>25</v>
      </c>
      <c r="C2" s="5">
        <v>40</v>
      </c>
      <c r="D2" s="5" t="s">
        <v>4</v>
      </c>
      <c r="E2" s="5">
        <f>RADIANS(C2)</f>
        <v>0.6981317007977318</v>
      </c>
    </row>
    <row r="4" ht="19.5" customHeight="1">
      <c r="A4" s="7" t="s">
        <v>2</v>
      </c>
    </row>
    <row r="5" ht="19.5" customHeight="1">
      <c r="A5" s="8" t="s">
        <v>3</v>
      </c>
    </row>
    <row r="7" spans="1:4" ht="19.5" customHeight="1">
      <c r="A7" s="6" t="s">
        <v>5</v>
      </c>
      <c r="B7" s="6">
        <f>(90-C1)+(90-C2)</f>
        <v>130</v>
      </c>
      <c r="C7" s="6" t="s">
        <v>4</v>
      </c>
      <c r="D7" s="6">
        <f>RADIANS(B7)</f>
        <v>2.2689280275926285</v>
      </c>
    </row>
    <row r="8" spans="1:4" ht="19.5" customHeight="1">
      <c r="A8" s="6"/>
      <c r="B8" s="6"/>
      <c r="C8" s="6"/>
      <c r="D8" s="6"/>
    </row>
    <row r="9" spans="1:4" ht="19.5" customHeight="1">
      <c r="A9" s="6" t="s">
        <v>6</v>
      </c>
      <c r="B9" s="6">
        <f>COS(D7)</f>
        <v>-0.6427876096865394</v>
      </c>
      <c r="C9" s="6"/>
      <c r="D9" s="6"/>
    </row>
    <row r="10" spans="1:4" ht="19.5" customHeight="1">
      <c r="A10" s="6" t="s">
        <v>8</v>
      </c>
      <c r="B10" s="6"/>
      <c r="C10" s="6"/>
      <c r="D10" s="6"/>
    </row>
    <row r="11" spans="1:4" ht="19.5" customHeight="1">
      <c r="A11" s="7" t="s">
        <v>7</v>
      </c>
      <c r="B11" s="6"/>
      <c r="C11" s="6"/>
      <c r="D11" s="6"/>
    </row>
    <row r="12" spans="1:4" ht="19.5" customHeight="1">
      <c r="A12" s="7">
        <f>SQRT(B1^2+B2^2-2*B1*B2*B9)</f>
        <v>441.48526216153465</v>
      </c>
      <c r="B12" s="6"/>
      <c r="C12" s="6"/>
      <c r="D12" s="6"/>
    </row>
    <row r="14" spans="1:4" ht="19.5" customHeight="1">
      <c r="A14" s="6" t="s">
        <v>9</v>
      </c>
      <c r="B14" s="6"/>
      <c r="C14" s="6"/>
      <c r="D14" s="6"/>
    </row>
    <row r="15" spans="1:4" ht="19.5" customHeight="1">
      <c r="A15" s="10" t="s">
        <v>10</v>
      </c>
      <c r="B15" s="6">
        <f>B2*SIN(D7)/A12</f>
        <v>0.043378823076017585</v>
      </c>
      <c r="C15" s="6"/>
      <c r="D15" s="6"/>
    </row>
    <row r="16" spans="1:4" ht="19.5" customHeight="1">
      <c r="A16" s="6"/>
      <c r="B16" s="6">
        <f>ASIN(B15)</f>
        <v>0.04339243909193377</v>
      </c>
      <c r="C16" s="6" t="s">
        <v>11</v>
      </c>
      <c r="D16" s="10">
        <f>DEGREES(B16)</f>
        <v>2.4862036227462916</v>
      </c>
    </row>
    <row r="18" ht="19.5" customHeight="1">
      <c r="C18" s="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2013-03-23T12:36:11Z</dcterms:created>
  <dcterms:modified xsi:type="dcterms:W3CDTF">2013-03-24T10:42:58Z</dcterms:modified>
  <cp:category/>
  <cp:version/>
  <cp:contentType/>
  <cp:contentStatus/>
</cp:coreProperties>
</file>