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<sst xmlns="http://schemas.openxmlformats.org/spreadsheetml/2006/main" count="36" uniqueCount="30">
  <si>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sughero</t>
  </si>
  <si>
    <t>Kg/m^3</t>
  </si>
  <si>
    <t>piombo</t>
  </si>
  <si>
    <t>densità d2</t>
  </si>
  <si>
    <t>densità d1</t>
  </si>
  <si>
    <t>lato cubo</t>
  </si>
  <si>
    <t>A</t>
  </si>
  <si>
    <t>cm</t>
  </si>
  <si>
    <t>metri</t>
  </si>
  <si>
    <t xml:space="preserve">gravità </t>
  </si>
  <si>
    <t>g</t>
  </si>
  <si>
    <t>m/sec^2</t>
  </si>
  <si>
    <t xml:space="preserve">raggio </t>
  </si>
  <si>
    <t>R</t>
  </si>
  <si>
    <t>?</t>
  </si>
  <si>
    <t>dati forniti</t>
  </si>
  <si>
    <t>acqua</t>
  </si>
  <si>
    <t>densità d3</t>
  </si>
  <si>
    <t>volume</t>
  </si>
  <si>
    <t>cubo V3</t>
  </si>
  <si>
    <t>m^3</t>
  </si>
  <si>
    <t>A^3</t>
  </si>
  <si>
    <t xml:space="preserve">volume </t>
  </si>
  <si>
    <t>sughero V2</t>
  </si>
  <si>
    <t>R da calcolare</t>
  </si>
  <si>
    <t xml:space="preserve">valore </t>
  </si>
  <si>
    <t>π</t>
  </si>
  <si>
    <t>4*π*R^3/3</t>
  </si>
  <si>
    <t>k</t>
  </si>
  <si>
    <t>4*π /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</si>
</sst>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 quotePrefix="1">
      <alignment horizontal="left"/>
    </xf>
    <xf numFmtId="0" fontId="0" fillId="7" borderId="0" xfId="0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9525</xdr:rowOff>
    </xdr:from>
    <xdr:to>
      <xdr:col>3</xdr:col>
      <xdr:colOff>447675</xdr:colOff>
      <xdr:row>7</xdr:row>
      <xdr:rowOff>142875</xdr:rowOff>
    </xdr:to>
    <xdr:sp>
      <xdr:nvSpPr>
        <xdr:cNvPr id="1" name="Oval 2"/>
        <xdr:cNvSpPr>
          <a:spLocks/>
        </xdr:cNvSpPr>
      </xdr:nvSpPr>
      <xdr:spPr>
        <a:xfrm>
          <a:off x="1514475" y="1247775"/>
          <a:ext cx="762000" cy="6286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</xdr:row>
      <xdr:rowOff>190500</xdr:rowOff>
    </xdr:from>
    <xdr:to>
      <xdr:col>3</xdr:col>
      <xdr:colOff>304800</xdr:colOff>
      <xdr:row>10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685925" y="2171700"/>
          <a:ext cx="447675" cy="457200"/>
        </a:xfrm>
        <a:prstGeom prst="cub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</xdr:row>
      <xdr:rowOff>28575</xdr:rowOff>
    </xdr:from>
    <xdr:to>
      <xdr:col>1</xdr:col>
      <xdr:colOff>600075</xdr:colOff>
      <xdr:row>11</xdr:row>
      <xdr:rowOff>219075</xdr:rowOff>
    </xdr:to>
    <xdr:sp>
      <xdr:nvSpPr>
        <xdr:cNvPr id="3" name="Line 4"/>
        <xdr:cNvSpPr>
          <a:spLocks/>
        </xdr:cNvSpPr>
      </xdr:nvSpPr>
      <xdr:spPr>
        <a:xfrm>
          <a:off x="1200150" y="771525"/>
          <a:ext cx="9525" cy="2171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11</xdr:row>
      <xdr:rowOff>219075</xdr:rowOff>
    </xdr:from>
    <xdr:to>
      <xdr:col>3</xdr:col>
      <xdr:colOff>600075</xdr:colOff>
      <xdr:row>11</xdr:row>
      <xdr:rowOff>228600</xdr:rowOff>
    </xdr:to>
    <xdr:sp>
      <xdr:nvSpPr>
        <xdr:cNvPr id="4" name="Line 5"/>
        <xdr:cNvSpPr>
          <a:spLocks/>
        </xdr:cNvSpPr>
      </xdr:nvSpPr>
      <xdr:spPr>
        <a:xfrm>
          <a:off x="1200150" y="2943225"/>
          <a:ext cx="12287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38100</xdr:rowOff>
    </xdr:from>
    <xdr:to>
      <xdr:col>4</xdr:col>
      <xdr:colOff>0</xdr:colOff>
      <xdr:row>11</xdr:row>
      <xdr:rowOff>209550</xdr:rowOff>
    </xdr:to>
    <xdr:sp>
      <xdr:nvSpPr>
        <xdr:cNvPr id="5" name="Line 6"/>
        <xdr:cNvSpPr>
          <a:spLocks/>
        </xdr:cNvSpPr>
      </xdr:nvSpPr>
      <xdr:spPr>
        <a:xfrm flipH="1">
          <a:off x="2419350" y="781050"/>
          <a:ext cx="19050" cy="2152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123825</xdr:rowOff>
    </xdr:from>
    <xdr:to>
      <xdr:col>3</xdr:col>
      <xdr:colOff>76200</xdr:colOff>
      <xdr:row>9</xdr:row>
      <xdr:rowOff>209550</xdr:rowOff>
    </xdr:to>
    <xdr:sp>
      <xdr:nvSpPr>
        <xdr:cNvPr id="6" name="Line 7"/>
        <xdr:cNvSpPr>
          <a:spLocks/>
        </xdr:cNvSpPr>
      </xdr:nvSpPr>
      <xdr:spPr>
        <a:xfrm flipH="1">
          <a:off x="1866900" y="1609725"/>
          <a:ext cx="38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28575</xdr:rowOff>
    </xdr:from>
    <xdr:to>
      <xdr:col>12</xdr:col>
      <xdr:colOff>552450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990850" y="2505075"/>
          <a:ext cx="5038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 F idrostatica si esercita su volume sfera + cubo : F = d1*g*(V2+V3)</a:t>
          </a:r>
        </a:p>
      </xdr:txBody>
    </xdr:sp>
    <xdr:clientData/>
  </xdr:twoCellAnchor>
  <xdr:twoCellAnchor>
    <xdr:from>
      <xdr:col>4</xdr:col>
      <xdr:colOff>523875</xdr:colOff>
      <xdr:row>11</xdr:row>
      <xdr:rowOff>142875</xdr:rowOff>
    </xdr:from>
    <xdr:to>
      <xdr:col>12</xdr:col>
      <xdr:colOff>542925</xdr:colOff>
      <xdr:row>12</xdr:row>
      <xdr:rowOff>133350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962275" y="2867025"/>
          <a:ext cx="505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 F idrostatica deve equilibrare il peso del sughero P2 e del piombo P3</a:t>
          </a:r>
        </a:p>
      </xdr:txBody>
    </xdr:sp>
    <xdr:clientData/>
  </xdr:twoCellAnchor>
  <xdr:twoCellAnchor>
    <xdr:from>
      <xdr:col>4</xdr:col>
      <xdr:colOff>514350</xdr:colOff>
      <xdr:row>13</xdr:row>
      <xdr:rowOff>76200</xdr:rowOff>
    </xdr:from>
    <xdr:to>
      <xdr:col>12</xdr:col>
      <xdr:colOff>514350</xdr:colOff>
      <xdr:row>14</xdr:row>
      <xdr:rowOff>95250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952750" y="3295650"/>
          <a:ext cx="503872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d1*g*k*R^3 + d1*g*A^3 = d2*g*k*R^3 + d3*g*A^3</a:t>
          </a:r>
        </a:p>
      </xdr:txBody>
    </xdr:sp>
    <xdr:clientData/>
  </xdr:twoCellAnchor>
  <xdr:twoCellAnchor>
    <xdr:from>
      <xdr:col>2</xdr:col>
      <xdr:colOff>600075</xdr:colOff>
      <xdr:row>10</xdr:row>
      <xdr:rowOff>161925</xdr:rowOff>
    </xdr:from>
    <xdr:to>
      <xdr:col>2</xdr:col>
      <xdr:colOff>600075</xdr:colOff>
      <xdr:row>11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1819275" y="2638425"/>
          <a:ext cx="0" cy="2000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161925</xdr:rowOff>
    </xdr:from>
    <xdr:to>
      <xdr:col>3</xdr:col>
      <xdr:colOff>104775</xdr:colOff>
      <xdr:row>8</xdr:row>
      <xdr:rowOff>161925</xdr:rowOff>
    </xdr:to>
    <xdr:sp>
      <xdr:nvSpPr>
        <xdr:cNvPr id="11" name="Line 13"/>
        <xdr:cNvSpPr>
          <a:spLocks/>
        </xdr:cNvSpPr>
      </xdr:nvSpPr>
      <xdr:spPr>
        <a:xfrm flipV="1">
          <a:off x="1924050" y="1895475"/>
          <a:ext cx="9525" cy="24765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114300</xdr:rowOff>
    </xdr:from>
    <xdr:to>
      <xdr:col>3</xdr:col>
      <xdr:colOff>76200</xdr:colOff>
      <xdr:row>6</xdr:row>
      <xdr:rowOff>47625</xdr:rowOff>
    </xdr:to>
    <xdr:sp>
      <xdr:nvSpPr>
        <xdr:cNvPr id="12" name="Line 14"/>
        <xdr:cNvSpPr>
          <a:spLocks/>
        </xdr:cNvSpPr>
      </xdr:nvSpPr>
      <xdr:spPr>
        <a:xfrm>
          <a:off x="1905000" y="1352550"/>
          <a:ext cx="0" cy="1809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123825</xdr:rowOff>
    </xdr:from>
    <xdr:to>
      <xdr:col>3</xdr:col>
      <xdr:colOff>104775</xdr:colOff>
      <xdr:row>10</xdr:row>
      <xdr:rowOff>57150</xdr:rowOff>
    </xdr:to>
    <xdr:sp>
      <xdr:nvSpPr>
        <xdr:cNvPr id="13" name="Line 15"/>
        <xdr:cNvSpPr>
          <a:spLocks/>
        </xdr:cNvSpPr>
      </xdr:nvSpPr>
      <xdr:spPr>
        <a:xfrm>
          <a:off x="1933575" y="2352675"/>
          <a:ext cx="0" cy="1809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38100</xdr:rowOff>
    </xdr:from>
    <xdr:to>
      <xdr:col>8</xdr:col>
      <xdr:colOff>342900</xdr:colOff>
      <xdr:row>16</xdr:row>
      <xdr:rowOff>123825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962275" y="3752850"/>
          <a:ext cx="2419350" cy="333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d3*A^3- d1*A^3 = d1*k*R^3 - d2*k*R^3</a:t>
          </a:r>
        </a:p>
      </xdr:txBody>
    </xdr:sp>
    <xdr:clientData/>
  </xdr:twoCellAnchor>
  <xdr:twoCellAnchor>
    <xdr:from>
      <xdr:col>8</xdr:col>
      <xdr:colOff>495300</xdr:colOff>
      <xdr:row>15</xdr:row>
      <xdr:rowOff>28575</xdr:rowOff>
    </xdr:from>
    <xdr:to>
      <xdr:col>12</xdr:col>
      <xdr:colOff>476250</xdr:colOff>
      <xdr:row>16</xdr:row>
      <xdr:rowOff>114300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34025" y="3743325"/>
          <a:ext cx="2419350" cy="333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A^3*(d3-d1) = R^3*(d1*k - d2*k)</a:t>
          </a:r>
        </a:p>
      </xdr:txBody>
    </xdr:sp>
    <xdr:clientData/>
  </xdr:twoCellAnchor>
  <xdr:twoCellAnchor>
    <xdr:from>
      <xdr:col>4</xdr:col>
      <xdr:colOff>523875</xdr:colOff>
      <xdr:row>17</xdr:row>
      <xdr:rowOff>38100</xdr:rowOff>
    </xdr:from>
    <xdr:to>
      <xdr:col>8</xdr:col>
      <xdr:colOff>323850</xdr:colOff>
      <xdr:row>18</xdr:row>
      <xdr:rowOff>104775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2962275" y="4248150"/>
          <a:ext cx="2400300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R^3 = A^3*(d3-d1)/(d1*k -d2*k)</a:t>
          </a:r>
        </a:p>
      </xdr:txBody>
    </xdr:sp>
    <xdr:clientData/>
  </xdr:twoCellAnchor>
  <xdr:twoCellAnchor>
    <xdr:from>
      <xdr:col>4</xdr:col>
      <xdr:colOff>514350</xdr:colOff>
      <xdr:row>19</xdr:row>
      <xdr:rowOff>0</xdr:rowOff>
    </xdr:from>
    <xdr:to>
      <xdr:col>8</xdr:col>
      <xdr:colOff>314325</xdr:colOff>
      <xdr:row>20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2952750" y="4705350"/>
          <a:ext cx="2400300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 = radice cubica R^(1/3)</a:t>
          </a:r>
        </a:p>
      </xdr:txBody>
    </xdr:sp>
    <xdr:clientData/>
  </xdr:twoCellAnchor>
  <xdr:twoCellAnchor>
    <xdr:from>
      <xdr:col>0</xdr:col>
      <xdr:colOff>304800</xdr:colOff>
      <xdr:row>13</xdr:row>
      <xdr:rowOff>104775</xdr:rowOff>
    </xdr:from>
    <xdr:to>
      <xdr:col>4</xdr:col>
      <xdr:colOff>342900</xdr:colOff>
      <xdr:row>16</xdr:row>
      <xdr:rowOff>19050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304800" y="3324225"/>
          <a:ext cx="2476500" cy="6572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calcolare raggio minimo per sfera di
sughero che deve sostenere cubo di
piombo immerso in acqua</a:t>
          </a:r>
        </a:p>
      </xdr:txBody>
    </xdr:sp>
    <xdr:clientData/>
  </xdr:twoCellAnchor>
  <xdr:twoCellAnchor>
    <xdr:from>
      <xdr:col>2</xdr:col>
      <xdr:colOff>304800</xdr:colOff>
      <xdr:row>6</xdr:row>
      <xdr:rowOff>66675</xdr:rowOff>
    </xdr:from>
    <xdr:to>
      <xdr:col>3</xdr:col>
      <xdr:colOff>57150</xdr:colOff>
      <xdr:row>6</xdr:row>
      <xdr:rowOff>152400</xdr:rowOff>
    </xdr:to>
    <xdr:sp>
      <xdr:nvSpPr>
        <xdr:cNvPr id="19" name="Line 21"/>
        <xdr:cNvSpPr>
          <a:spLocks/>
        </xdr:cNvSpPr>
      </xdr:nvSpPr>
      <xdr:spPr>
        <a:xfrm flipV="1">
          <a:off x="1524000" y="1552575"/>
          <a:ext cx="361950" cy="85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200025</xdr:rowOff>
    </xdr:from>
    <xdr:to>
      <xdr:col>2</xdr:col>
      <xdr:colOff>314325</xdr:colOff>
      <xdr:row>7</xdr:row>
      <xdr:rowOff>228600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1285875" y="16859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0"/>
  <sheetViews>
    <sheetView tabSelected="1" workbookViewId="0" topLeftCell="A1">
      <selection activeCell="N22" sqref="N22"/>
    </sheetView>
  </sheetViews>
  <sheetFormatPr defaultColWidth="9.140625" defaultRowHeight="19.5" customHeight="1"/>
  <cols>
    <col min="7" max="7" width="11.57421875" style="0" customWidth="1"/>
  </cols>
  <sheetData>
    <row r="1" spans="6:11" ht="19.5" customHeight="1">
      <c r="F1" s="3" t="s">
        <v>0</v>
      </c>
      <c r="G1" s="4" t="s">
        <v>3</v>
      </c>
      <c r="H1" s="3" t="s">
        <v>1</v>
      </c>
      <c r="I1" s="3">
        <v>240</v>
      </c>
      <c r="K1" s="3" t="s">
        <v>15</v>
      </c>
    </row>
    <row r="2" spans="6:9" ht="19.5" customHeight="1">
      <c r="F2" s="3" t="s">
        <v>2</v>
      </c>
      <c r="G2" s="4" t="s">
        <v>17</v>
      </c>
      <c r="H2" s="3" t="s">
        <v>1</v>
      </c>
      <c r="I2" s="3">
        <v>11000</v>
      </c>
    </row>
    <row r="3" spans="6:11" ht="19.5" customHeight="1">
      <c r="F3" s="3" t="s">
        <v>5</v>
      </c>
      <c r="G3" s="3" t="s">
        <v>6</v>
      </c>
      <c r="H3" s="3" t="s">
        <v>7</v>
      </c>
      <c r="I3" s="3">
        <v>4</v>
      </c>
      <c r="J3" s="5">
        <f>I3/100</f>
        <v>0.04</v>
      </c>
      <c r="K3" s="5" t="s">
        <v>8</v>
      </c>
    </row>
    <row r="4" spans="6:9" ht="19.5" customHeight="1">
      <c r="F4" s="3" t="s">
        <v>9</v>
      </c>
      <c r="G4" s="3" t="s">
        <v>10</v>
      </c>
      <c r="H4" s="3" t="s">
        <v>11</v>
      </c>
      <c r="I4" s="3"/>
    </row>
    <row r="5" spans="6:9" ht="19.5" customHeight="1">
      <c r="F5" s="6" t="s">
        <v>12</v>
      </c>
      <c r="G5" s="6" t="s">
        <v>13</v>
      </c>
      <c r="H5" s="6" t="s">
        <v>8</v>
      </c>
      <c r="I5" s="6" t="s">
        <v>14</v>
      </c>
    </row>
    <row r="6" spans="3:9" ht="19.5" customHeight="1">
      <c r="C6" s="7"/>
      <c r="D6" s="7"/>
      <c r="F6" s="3" t="s">
        <v>16</v>
      </c>
      <c r="G6" s="3" t="s">
        <v>4</v>
      </c>
      <c r="H6" s="3" t="s">
        <v>1</v>
      </c>
      <c r="I6" s="3">
        <v>1000</v>
      </c>
    </row>
    <row r="7" spans="3:12" ht="19.5" customHeight="1">
      <c r="C7" s="7"/>
      <c r="D7" s="7"/>
      <c r="F7" s="9" t="s">
        <v>22</v>
      </c>
      <c r="G7" s="10" t="s">
        <v>23</v>
      </c>
      <c r="H7" s="9" t="s">
        <v>20</v>
      </c>
      <c r="I7" s="10" t="s">
        <v>27</v>
      </c>
      <c r="J7" s="11"/>
      <c r="K7" s="12" t="s">
        <v>24</v>
      </c>
      <c r="L7" s="13"/>
    </row>
    <row r="8" spans="3:12" ht="19.5" customHeight="1">
      <c r="C8" s="7"/>
      <c r="D8" s="7"/>
      <c r="F8" s="14" t="s">
        <v>25</v>
      </c>
      <c r="G8" s="14" t="s">
        <v>26</v>
      </c>
      <c r="H8" s="14"/>
      <c r="I8" s="14">
        <v>3.14</v>
      </c>
      <c r="J8" s="15" t="s">
        <v>28</v>
      </c>
      <c r="K8" s="16" t="s">
        <v>29</v>
      </c>
      <c r="L8" s="15">
        <f>4*I8/3</f>
        <v>4.1866666666666665</v>
      </c>
    </row>
    <row r="9" spans="3:10" ht="19.5" customHeight="1">
      <c r="C9" s="7"/>
      <c r="D9" s="7"/>
      <c r="F9" s="8" t="s">
        <v>18</v>
      </c>
      <c r="G9" s="8" t="s">
        <v>19</v>
      </c>
      <c r="H9" s="8" t="s">
        <v>20</v>
      </c>
      <c r="I9" s="8" t="s">
        <v>21</v>
      </c>
      <c r="J9" s="8">
        <f>J3^3</f>
        <v>6.400000000000001E-05</v>
      </c>
    </row>
    <row r="10" spans="3:4" ht="19.5" customHeight="1">
      <c r="C10" s="7"/>
      <c r="D10" s="7"/>
    </row>
    <row r="11" spans="3:6" ht="19.5" customHeight="1">
      <c r="C11" s="7"/>
      <c r="D11" s="7"/>
      <c r="F11" s="1"/>
    </row>
    <row r="12" spans="3:4" ht="19.5" customHeight="1">
      <c r="C12" s="7"/>
      <c r="D12" s="7"/>
    </row>
    <row r="15" ht="19.5" customHeight="1">
      <c r="F15" s="1"/>
    </row>
    <row r="16" ht="19.5" customHeight="1">
      <c r="F16" s="1"/>
    </row>
    <row r="17" ht="19.5" customHeight="1">
      <c r="F17" s="1"/>
    </row>
    <row r="18" spans="10:13" ht="19.5" customHeight="1">
      <c r="J18" s="6">
        <f>(J9*(I2-I6)/(I6*L8-I1*L8))</f>
        <v>0.00020113979215554813</v>
      </c>
      <c r="K18" s="2"/>
      <c r="L18" s="2"/>
      <c r="M18" s="2"/>
    </row>
    <row r="19" spans="10:13" ht="19.5" customHeight="1">
      <c r="J19" s="2"/>
      <c r="K19" s="2"/>
      <c r="L19" s="2"/>
      <c r="M19" s="2"/>
    </row>
    <row r="20" spans="9:13" ht="19.5" customHeight="1">
      <c r="I20" s="13"/>
      <c r="J20" s="6">
        <f>J18^(1/3)</f>
        <v>0.058591236808807755</v>
      </c>
      <c r="K20" s="6" t="s">
        <v>8</v>
      </c>
      <c r="L20" s="6">
        <f>J20*100</f>
        <v>5.859123680880775</v>
      </c>
      <c r="M20" s="6" t="s"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2013-04-26T06:39:51Z</dcterms:created>
  <dcterms:modified xsi:type="dcterms:W3CDTF">2013-04-26T07:50:01Z</dcterms:modified>
  <cp:category/>
  <cp:version/>
  <cp:contentType/>
  <cp:contentStatus/>
</cp:coreProperties>
</file>