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<sst xmlns="http://schemas.openxmlformats.org/spreadsheetml/2006/main" count="25" uniqueCount="24">
  <si>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massa del corpo in Kg m</t>
  </si>
  <si>
    <t>altezza dalla quale cade metri H</t>
  </si>
  <si>
    <t>calcolare V a metri H1 dal suolo</t>
  </si>
  <si>
    <t>accelerazione di gravità m/sec^2 g</t>
  </si>
  <si>
    <t>L=F*S = m*g*(H-H1)</t>
  </si>
  <si>
    <t>L = Ec = m*V^2/2</t>
  </si>
  <si>
    <t>V = radq(2*L/m)</t>
  </si>
  <si>
    <t>calcolo lavoro compiuto tra H e H1 dal peso mg</t>
  </si>
  <si>
    <t>H</t>
  </si>
  <si>
    <t>Ep</t>
  </si>
  <si>
    <t>Ec</t>
  </si>
  <si>
    <t>H-h</t>
  </si>
  <si>
    <t>V</t>
  </si>
  <si>
    <t>con Ep massima = 3000 si avrà Ec = 2*Ep :2000, 2*1000</t>
  </si>
  <si>
    <t>Ep = m*g*Hx</t>
  </si>
  <si>
    <t>Hx = Ep / (m*g)</t>
  </si>
  <si>
    <t>verifico</t>
  </si>
  <si>
    <t>calcolo distanza da massima altezza d = H-Hx</t>
  </si>
  <si>
    <t>calcolo velocità Vx = radq(2gd)</t>
  </si>
  <si>
    <t>calcolo Ec = m*Vx^2/2</t>
  </si>
  <si>
    <t>solo per descrizione</t>
  </si>
  <si>
    <t>calcolare a quale altezza dal suolo Hx , Ec = 2*Ep</t>
  </si>
  <si>
    <t xml:space="preserve">Ec = 2*Ep </t>
  </si>
  <si>
    <t>Ep+Ec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</si>
</sst>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0" borderId="0" xfId="0" applyFont="1" applyAlignment="1" quotePrefix="1">
      <alignment horizontal="left"/>
    </xf>
    <xf numFmtId="0" fontId="1" fillId="4" borderId="0" xfId="0" applyFont="1" applyFill="1" applyAlignment="1">
      <alignment/>
    </xf>
    <xf numFmtId="0" fontId="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1" fillId="6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8" borderId="0" xfId="0" applyFont="1" applyFill="1" applyAlignment="1">
      <alignment/>
    </xf>
    <xf numFmtId="0" fontId="1" fillId="9" borderId="0" xfId="0" applyFont="1" applyFill="1" applyAlignment="1">
      <alignment horizontal="left"/>
    </xf>
    <xf numFmtId="0" fontId="1" fillId="9" borderId="0" xfId="0" applyFont="1" applyFill="1" applyAlignment="1">
      <alignment/>
    </xf>
    <xf numFmtId="0" fontId="0" fillId="7" borderId="0" xfId="0" applyFill="1" applyAlignment="1">
      <alignment/>
    </xf>
    <xf numFmtId="0" fontId="1" fillId="10" borderId="0" xfId="0" applyFont="1" applyFill="1" applyAlignment="1">
      <alignment/>
    </xf>
    <xf numFmtId="0" fontId="0" fillId="10" borderId="0" xfId="0" applyFill="1" applyAlignment="1">
      <alignment/>
    </xf>
    <xf numFmtId="0" fontId="1" fillId="11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9525</xdr:rowOff>
    </xdr:from>
    <xdr:to>
      <xdr:col>4</xdr:col>
      <xdr:colOff>0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 flipH="1">
          <a:off x="4781550" y="257175"/>
          <a:ext cx="0" cy="2686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0</xdr:row>
      <xdr:rowOff>200025</xdr:rowOff>
    </xdr:from>
    <xdr:to>
      <xdr:col>3</xdr:col>
      <xdr:colOff>209550</xdr:colOff>
      <xdr:row>1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76725" y="20002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2</xdr:col>
      <xdr:colOff>114300</xdr:colOff>
      <xdr:row>4</xdr:row>
      <xdr:rowOff>85725</xdr:rowOff>
    </xdr:from>
    <xdr:to>
      <xdr:col>3</xdr:col>
      <xdr:colOff>238125</xdr:colOff>
      <xdr:row>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276725" y="1076325"/>
          <a:ext cx="390525" cy="1809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3</xdr:col>
      <xdr:colOff>352425</xdr:colOff>
      <xdr:row>1</xdr:row>
      <xdr:rowOff>19050</xdr:rowOff>
    </xdr:from>
    <xdr:to>
      <xdr:col>4</xdr:col>
      <xdr:colOff>76200</xdr:colOff>
      <xdr:row>1</xdr:row>
      <xdr:rowOff>28575</xdr:rowOff>
    </xdr:to>
    <xdr:sp>
      <xdr:nvSpPr>
        <xdr:cNvPr id="4" name="Line 5"/>
        <xdr:cNvSpPr>
          <a:spLocks/>
        </xdr:cNvSpPr>
      </xdr:nvSpPr>
      <xdr:spPr>
        <a:xfrm>
          <a:off x="4781550" y="266700"/>
          <a:ext cx="762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4</xdr:row>
      <xdr:rowOff>0</xdr:rowOff>
    </xdr:from>
    <xdr:to>
      <xdr:col>4</xdr:col>
      <xdr:colOff>28575</xdr:colOff>
      <xdr:row>4</xdr:row>
      <xdr:rowOff>9525</xdr:rowOff>
    </xdr:to>
    <xdr:sp>
      <xdr:nvSpPr>
        <xdr:cNvPr id="5" name="Line 6"/>
        <xdr:cNvSpPr>
          <a:spLocks/>
        </xdr:cNvSpPr>
      </xdr:nvSpPr>
      <xdr:spPr>
        <a:xfrm flipV="1">
          <a:off x="4781550" y="990600"/>
          <a:ext cx="28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8</xdr:row>
      <xdr:rowOff>85725</xdr:rowOff>
    </xdr:from>
    <xdr:to>
      <xdr:col>6</xdr:col>
      <xdr:colOff>85725</xdr:colOff>
      <xdr:row>8</xdr:row>
      <xdr:rowOff>95250</xdr:rowOff>
    </xdr:to>
    <xdr:sp>
      <xdr:nvSpPr>
        <xdr:cNvPr id="6" name="Line 7"/>
        <xdr:cNvSpPr>
          <a:spLocks/>
        </xdr:cNvSpPr>
      </xdr:nvSpPr>
      <xdr:spPr>
        <a:xfrm flipV="1">
          <a:off x="4800600" y="2066925"/>
          <a:ext cx="63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7</xdr:row>
      <xdr:rowOff>190500</xdr:rowOff>
    </xdr:from>
    <xdr:to>
      <xdr:col>3</xdr:col>
      <xdr:colOff>247650</xdr:colOff>
      <xdr:row>8</xdr:row>
      <xdr:rowOff>190500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391025" y="1924050"/>
          <a:ext cx="285750" cy="2476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Hx</a:t>
          </a:r>
        </a:p>
      </xdr:txBody>
    </xdr:sp>
    <xdr:clientData/>
  </xdr:twoCellAnchor>
  <xdr:twoCellAnchor>
    <xdr:from>
      <xdr:col>5</xdr:col>
      <xdr:colOff>0</xdr:colOff>
      <xdr:row>1</xdr:row>
      <xdr:rowOff>9525</xdr:rowOff>
    </xdr:from>
    <xdr:to>
      <xdr:col>5</xdr:col>
      <xdr:colOff>0</xdr:colOff>
      <xdr:row>8</xdr:row>
      <xdr:rowOff>57150</xdr:rowOff>
    </xdr:to>
    <xdr:sp>
      <xdr:nvSpPr>
        <xdr:cNvPr id="8" name="Line 9"/>
        <xdr:cNvSpPr>
          <a:spLocks/>
        </xdr:cNvSpPr>
      </xdr:nvSpPr>
      <xdr:spPr>
        <a:xfrm>
          <a:off x="5048250" y="257175"/>
          <a:ext cx="0" cy="1781175"/>
        </a:xfrm>
        <a:prstGeom prst="line">
          <a:avLst/>
        </a:prstGeom>
        <a:noFill/>
        <a:ln w="28575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219075</xdr:colOff>
      <xdr:row>4</xdr:row>
      <xdr:rowOff>114300</xdr:rowOff>
    </xdr:from>
    <xdr:to>
      <xdr:col>5</xdr:col>
      <xdr:colOff>171450</xdr:colOff>
      <xdr:row>5</xdr:row>
      <xdr:rowOff>76200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5000625" y="1104900"/>
          <a:ext cx="2190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4</xdr:col>
      <xdr:colOff>133350</xdr:colOff>
      <xdr:row>8</xdr:row>
      <xdr:rowOff>114300</xdr:rowOff>
    </xdr:from>
    <xdr:to>
      <xdr:col>4</xdr:col>
      <xdr:colOff>142875</xdr:colOff>
      <xdr:row>11</xdr:row>
      <xdr:rowOff>209550</xdr:rowOff>
    </xdr:to>
    <xdr:sp>
      <xdr:nvSpPr>
        <xdr:cNvPr id="10" name="Line 11"/>
        <xdr:cNvSpPr>
          <a:spLocks/>
        </xdr:cNvSpPr>
      </xdr:nvSpPr>
      <xdr:spPr>
        <a:xfrm>
          <a:off x="4914900" y="2095500"/>
          <a:ext cx="9525" cy="83820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N21" sqref="N21"/>
    </sheetView>
  </sheetViews>
  <sheetFormatPr defaultColWidth="9.140625" defaultRowHeight="19.5" customHeight="1"/>
  <cols>
    <col min="1" max="1" width="53.28125" style="0" customWidth="1"/>
    <col min="3" max="3" width="4.00390625" style="0" customWidth="1"/>
    <col min="4" max="4" width="5.28125" style="0" customWidth="1"/>
    <col min="5" max="5" width="4.00390625" style="0" customWidth="1"/>
    <col min="6" max="6" width="4.57421875" style="0" customWidth="1"/>
    <col min="7" max="7" width="4.8515625" style="0" customWidth="1"/>
    <col min="8" max="8" width="7.57421875" style="0" customWidth="1"/>
    <col min="9" max="9" width="5.8515625" style="0" customWidth="1"/>
    <col min="10" max="10" width="10.00390625" style="0" bestFit="1" customWidth="1"/>
  </cols>
  <sheetData>
    <row r="1" spans="1:12" ht="19.5" customHeight="1">
      <c r="A1" s="2" t="s">
        <v>0</v>
      </c>
      <c r="B1" s="2">
        <v>6</v>
      </c>
      <c r="G1" s="1" t="s">
        <v>8</v>
      </c>
      <c r="H1" s="1" t="s">
        <v>9</v>
      </c>
      <c r="I1" s="1" t="s">
        <v>11</v>
      </c>
      <c r="J1" s="1" t="s">
        <v>12</v>
      </c>
      <c r="K1" s="1" t="s">
        <v>10</v>
      </c>
      <c r="L1" s="12" t="s">
        <v>23</v>
      </c>
    </row>
    <row r="2" spans="1:12" ht="19.5" customHeight="1">
      <c r="A2" s="2" t="s">
        <v>1</v>
      </c>
      <c r="B2" s="2">
        <v>50</v>
      </c>
      <c r="G2" s="1">
        <v>50</v>
      </c>
      <c r="H2" s="1">
        <f aca="true" t="shared" si="0" ref="H2:H14">$B$1*$B$5*G2</f>
        <v>3000</v>
      </c>
      <c r="I2" s="1">
        <v>0</v>
      </c>
      <c r="J2" s="1">
        <f>SQRT(2*$B$5*I2)</f>
        <v>0</v>
      </c>
      <c r="K2" s="1">
        <f>$B$1*J2^2/2</f>
        <v>0</v>
      </c>
      <c r="L2" s="12">
        <f>H2+K2</f>
        <v>3000</v>
      </c>
    </row>
    <row r="3" spans="1:12" ht="19.5" customHeight="1">
      <c r="A3" s="3" t="s">
        <v>2</v>
      </c>
      <c r="B3" s="2">
        <v>35</v>
      </c>
      <c r="G3" s="1">
        <f>G2-5</f>
        <v>45</v>
      </c>
      <c r="H3" s="1">
        <f t="shared" si="0"/>
        <v>2700</v>
      </c>
      <c r="I3" s="1">
        <f>$B$2-G3</f>
        <v>5</v>
      </c>
      <c r="J3" s="1">
        <f aca="true" t="shared" si="1" ref="J3:J14">SQRT(2*$B$5*I3)</f>
        <v>10</v>
      </c>
      <c r="K3" s="1">
        <f aca="true" t="shared" si="2" ref="K3:K14">$B$1*J3^2/2</f>
        <v>300</v>
      </c>
      <c r="L3" s="12">
        <f aca="true" t="shared" si="3" ref="L3:L12">H3+K3</f>
        <v>3000</v>
      </c>
    </row>
    <row r="4" spans="1:12" ht="19.5" customHeight="1">
      <c r="A4" s="3" t="s">
        <v>21</v>
      </c>
      <c r="B4" s="2"/>
      <c r="G4" s="1">
        <f aca="true" t="shared" si="4" ref="G4:G13">G3-5</f>
        <v>40</v>
      </c>
      <c r="H4" s="1">
        <f t="shared" si="0"/>
        <v>2400</v>
      </c>
      <c r="I4" s="1">
        <f aca="true" t="shared" si="5" ref="I4:I12">$B$2-G4</f>
        <v>10</v>
      </c>
      <c r="J4" s="1">
        <f t="shared" si="1"/>
        <v>14.142135623730951</v>
      </c>
      <c r="K4" s="1">
        <f t="shared" si="2"/>
        <v>600.0000000000001</v>
      </c>
      <c r="L4" s="12">
        <f t="shared" si="3"/>
        <v>3000</v>
      </c>
    </row>
    <row r="5" spans="1:12" ht="19.5" customHeight="1">
      <c r="A5" s="2" t="s">
        <v>3</v>
      </c>
      <c r="B5" s="2">
        <v>10</v>
      </c>
      <c r="G5" s="2">
        <f t="shared" si="4"/>
        <v>35</v>
      </c>
      <c r="H5" s="1">
        <f t="shared" si="0"/>
        <v>2100</v>
      </c>
      <c r="I5" s="1">
        <f t="shared" si="5"/>
        <v>15</v>
      </c>
      <c r="J5" s="4">
        <f t="shared" si="1"/>
        <v>17.320508075688775</v>
      </c>
      <c r="K5" s="1">
        <f t="shared" si="2"/>
        <v>900.0000000000002</v>
      </c>
      <c r="L5" s="12">
        <f t="shared" si="3"/>
        <v>3000</v>
      </c>
    </row>
    <row r="6" spans="7:12" ht="19.5" customHeight="1">
      <c r="G6" s="1">
        <f t="shared" si="4"/>
        <v>30</v>
      </c>
      <c r="H6" s="1">
        <f t="shared" si="0"/>
        <v>1800</v>
      </c>
      <c r="I6" s="1">
        <f t="shared" si="5"/>
        <v>20</v>
      </c>
      <c r="J6" s="1">
        <f t="shared" si="1"/>
        <v>20</v>
      </c>
      <c r="K6" s="1">
        <f t="shared" si="2"/>
        <v>1200</v>
      </c>
      <c r="L6" s="12">
        <f t="shared" si="3"/>
        <v>3000</v>
      </c>
    </row>
    <row r="7" spans="1:12" ht="19.5" customHeight="1">
      <c r="A7" s="1" t="s">
        <v>7</v>
      </c>
      <c r="G7" s="18">
        <f t="shared" si="4"/>
        <v>25</v>
      </c>
      <c r="H7" s="18">
        <f t="shared" si="0"/>
        <v>1500</v>
      </c>
      <c r="I7" s="1">
        <f t="shared" si="5"/>
        <v>25</v>
      </c>
      <c r="J7" s="1">
        <f t="shared" si="1"/>
        <v>22.360679774997898</v>
      </c>
      <c r="K7" s="18">
        <f t="shared" si="2"/>
        <v>1500.0000000000002</v>
      </c>
      <c r="L7" s="12">
        <f t="shared" si="3"/>
        <v>3000</v>
      </c>
    </row>
    <row r="8" spans="1:12" ht="19.5" customHeight="1">
      <c r="A8" s="1" t="s">
        <v>4</v>
      </c>
      <c r="B8" s="1">
        <f>B1*B5*(B2-B3)</f>
        <v>900</v>
      </c>
      <c r="G8" s="1">
        <f t="shared" si="4"/>
        <v>20</v>
      </c>
      <c r="H8" s="1">
        <f t="shared" si="0"/>
        <v>1200</v>
      </c>
      <c r="I8" s="1">
        <f t="shared" si="5"/>
        <v>30</v>
      </c>
      <c r="J8" s="12">
        <f t="shared" si="1"/>
        <v>24.49489742783178</v>
      </c>
      <c r="K8" s="1">
        <f t="shared" si="2"/>
        <v>1800</v>
      </c>
      <c r="L8" s="12">
        <f t="shared" si="3"/>
        <v>3000</v>
      </c>
    </row>
    <row r="9" spans="1:12" ht="19.5" customHeight="1">
      <c r="A9" s="1" t="s">
        <v>5</v>
      </c>
      <c r="B9" s="1"/>
      <c r="G9" s="1">
        <f t="shared" si="4"/>
        <v>15</v>
      </c>
      <c r="H9" s="1">
        <f t="shared" si="0"/>
        <v>900</v>
      </c>
      <c r="I9" s="1">
        <f t="shared" si="5"/>
        <v>35</v>
      </c>
      <c r="J9" s="12">
        <f t="shared" si="1"/>
        <v>26.457513110645905</v>
      </c>
      <c r="K9" s="1">
        <f t="shared" si="2"/>
        <v>2100</v>
      </c>
      <c r="L9" s="12">
        <f t="shared" si="3"/>
        <v>3000</v>
      </c>
    </row>
    <row r="10" spans="1:12" ht="19.5" customHeight="1">
      <c r="A10" s="4" t="s">
        <v>6</v>
      </c>
      <c r="B10" s="4">
        <f>SQRT(2*B8/B1)</f>
        <v>17.320508075688775</v>
      </c>
      <c r="G10" s="1">
        <f t="shared" si="4"/>
        <v>10</v>
      </c>
      <c r="H10" s="1">
        <f t="shared" si="0"/>
        <v>600</v>
      </c>
      <c r="I10" s="1">
        <f t="shared" si="5"/>
        <v>40</v>
      </c>
      <c r="J10" s="1">
        <f t="shared" si="1"/>
        <v>28.284271247461902</v>
      </c>
      <c r="K10" s="1">
        <f t="shared" si="2"/>
        <v>2400.0000000000005</v>
      </c>
      <c r="L10" s="12">
        <f t="shared" si="3"/>
        <v>3000.0000000000005</v>
      </c>
    </row>
    <row r="11" spans="7:12" ht="19.5" customHeight="1">
      <c r="G11" s="1">
        <f t="shared" si="4"/>
        <v>5</v>
      </c>
      <c r="H11" s="1">
        <f t="shared" si="0"/>
        <v>300</v>
      </c>
      <c r="I11" s="1">
        <f t="shared" si="5"/>
        <v>45</v>
      </c>
      <c r="J11" s="1">
        <f t="shared" si="1"/>
        <v>30</v>
      </c>
      <c r="K11" s="1">
        <f t="shared" si="2"/>
        <v>2700</v>
      </c>
      <c r="L11" s="12">
        <f t="shared" si="3"/>
        <v>3000</v>
      </c>
    </row>
    <row r="12" spans="1:12" ht="19.5" customHeight="1">
      <c r="A12" s="1" t="s">
        <v>13</v>
      </c>
      <c r="B12" s="1"/>
      <c r="G12" s="1">
        <f t="shared" si="4"/>
        <v>0</v>
      </c>
      <c r="H12" s="1">
        <f t="shared" si="0"/>
        <v>0</v>
      </c>
      <c r="I12" s="1">
        <f t="shared" si="5"/>
        <v>50</v>
      </c>
      <c r="J12" s="1">
        <f t="shared" si="1"/>
        <v>31.622776601683793</v>
      </c>
      <c r="K12" s="1">
        <f t="shared" si="2"/>
        <v>3000</v>
      </c>
      <c r="L12" s="12">
        <f t="shared" si="3"/>
        <v>3000</v>
      </c>
    </row>
    <row r="13" spans="1:11" ht="19.5" customHeight="1">
      <c r="A13" s="5" t="s">
        <v>14</v>
      </c>
      <c r="B13" s="1">
        <v>1000</v>
      </c>
      <c r="H13" s="1"/>
      <c r="J13" s="1"/>
      <c r="K13" s="1"/>
    </row>
    <row r="14" spans="1:12" ht="19.5" customHeight="1">
      <c r="A14" s="3" t="s">
        <v>15</v>
      </c>
      <c r="B14" s="6">
        <f>B13/(B1*B5)</f>
        <v>16.666666666666668</v>
      </c>
      <c r="D14" s="8"/>
      <c r="E14" s="8"/>
      <c r="F14" s="8"/>
      <c r="G14" s="8"/>
      <c r="H14" s="7" t="s">
        <v>20</v>
      </c>
      <c r="I14" s="8"/>
      <c r="J14" s="7"/>
      <c r="K14" s="7"/>
      <c r="L14" s="8"/>
    </row>
    <row r="16" spans="1:3" ht="19.5" customHeight="1">
      <c r="A16" s="10" t="s">
        <v>16</v>
      </c>
      <c r="B16" s="10"/>
      <c r="C16" s="9"/>
    </row>
    <row r="17" spans="1:3" ht="19.5" customHeight="1">
      <c r="A17" s="16" t="s">
        <v>14</v>
      </c>
      <c r="B17" s="11">
        <f>B1*B5*B14</f>
        <v>1000.0000000000001</v>
      </c>
      <c r="C17" s="17"/>
    </row>
    <row r="18" spans="1:3" ht="19.5" customHeight="1">
      <c r="A18" s="13" t="s">
        <v>17</v>
      </c>
      <c r="B18" s="14">
        <f>B2-B14</f>
        <v>33.33333333333333</v>
      </c>
      <c r="C18" s="17"/>
    </row>
    <row r="19" spans="1:3" ht="19.5" customHeight="1">
      <c r="A19" s="1" t="s">
        <v>18</v>
      </c>
      <c r="B19" s="12">
        <f>SQRT(2*B5*B18)</f>
        <v>25.81988897471611</v>
      </c>
      <c r="C19" s="17"/>
    </row>
    <row r="20" spans="1:3" ht="19.5" customHeight="1">
      <c r="A20" s="16" t="s">
        <v>19</v>
      </c>
      <c r="B20" s="11">
        <f>B1*B19^2/2</f>
        <v>2000</v>
      </c>
      <c r="C20" s="17"/>
    </row>
    <row r="21" spans="1:3" ht="19.5" customHeight="1">
      <c r="A21" s="11" t="s">
        <v>22</v>
      </c>
      <c r="B21" s="15"/>
      <c r="C21" s="17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2013-04-09T06:36:01Z</dcterms:created>
  <dcterms:modified xsi:type="dcterms:W3CDTF">2013-04-09T09:30:36Z</dcterms:modified>
  <cp:category/>
  <cp:version/>
  <cp:contentType/>
  <cp:contentStatus/>
</cp:coreProperties>
</file>