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<sst xmlns="http://schemas.openxmlformats.org/spreadsheetml/2006/main" count="20" uniqueCount="20">
  <si>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massa proiettile grammi m</t>
  </si>
  <si>
    <t>lunghezza canna fucile cm S</t>
  </si>
  <si>
    <t>velocità m/s V</t>
  </si>
  <si>
    <t>calcolare forza F nw agente entro canna</t>
  </si>
  <si>
    <t>F</t>
  </si>
  <si>
    <t>Kg</t>
  </si>
  <si>
    <t>metri</t>
  </si>
  <si>
    <t>calcoli</t>
  </si>
  <si>
    <t>Ec = m*V^2/2</t>
  </si>
  <si>
    <t>L=F*S=Ec</t>
  </si>
  <si>
    <t>F = Ec/S</t>
  </si>
  <si>
    <t>massa veicolo in Kg m</t>
  </si>
  <si>
    <t>velocità in Kn/h V</t>
  </si>
  <si>
    <t>azione frenante L joule</t>
  </si>
  <si>
    <t>calcolare velocità m/s dopo frenatura Vf</t>
  </si>
  <si>
    <t>m/s</t>
  </si>
  <si>
    <t>Ec1 = m*V^2/2</t>
  </si>
  <si>
    <t>Ec2 =Ec1 - L</t>
  </si>
  <si>
    <t>Ec2=m*Vf^2/2</t>
  </si>
  <si>
    <t>Vf = radq(2*Ec2/m)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</si>
</sst>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28575</xdr:rowOff>
    </xdr:from>
    <xdr:to>
      <xdr:col>6</xdr:col>
      <xdr:colOff>28575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86275" y="771525"/>
          <a:ext cx="12287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4</xdr:row>
      <xdr:rowOff>57150</xdr:rowOff>
    </xdr:from>
    <xdr:to>
      <xdr:col>6</xdr:col>
      <xdr:colOff>9525</xdr:colOff>
      <xdr:row>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10200" y="1047750"/>
          <a:ext cx="285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4</xdr:col>
      <xdr:colOff>66675</xdr:colOff>
      <xdr:row>3</xdr:row>
      <xdr:rowOff>76200</xdr:rowOff>
    </xdr:from>
    <xdr:to>
      <xdr:col>4</xdr:col>
      <xdr:colOff>295275</xdr:colOff>
      <xdr:row>3</xdr:row>
      <xdr:rowOff>190500</xdr:rowOff>
    </xdr:to>
    <xdr:sp>
      <xdr:nvSpPr>
        <xdr:cNvPr id="3" name="Oval 3"/>
        <xdr:cNvSpPr>
          <a:spLocks/>
        </xdr:cNvSpPr>
      </xdr:nvSpPr>
      <xdr:spPr>
        <a:xfrm>
          <a:off x="4533900" y="819150"/>
          <a:ext cx="228600" cy="114300"/>
        </a:xfrm>
        <a:prstGeom prst="ellipse">
          <a:avLst/>
        </a:prstGeom>
        <a:solidFill>
          <a:srgbClr val="99CCFF"/>
        </a:solidFill>
        <a:ln w="952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</xdr:row>
      <xdr:rowOff>76200</xdr:rowOff>
    </xdr:from>
    <xdr:to>
      <xdr:col>6</xdr:col>
      <xdr:colOff>66675</xdr:colOff>
      <xdr:row>3</xdr:row>
      <xdr:rowOff>180975</xdr:rowOff>
    </xdr:to>
    <xdr:sp>
      <xdr:nvSpPr>
        <xdr:cNvPr id="4" name="Oval 4"/>
        <xdr:cNvSpPr>
          <a:spLocks/>
        </xdr:cNvSpPr>
      </xdr:nvSpPr>
      <xdr:spPr>
        <a:xfrm>
          <a:off x="5562600" y="819150"/>
          <a:ext cx="190500" cy="114300"/>
        </a:xfrm>
        <a:prstGeom prst="ellips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142875</xdr:rowOff>
    </xdr:from>
    <xdr:to>
      <xdr:col>6</xdr:col>
      <xdr:colOff>485775</xdr:colOff>
      <xdr:row>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5657850" y="8858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</xdr:row>
      <xdr:rowOff>19050</xdr:rowOff>
    </xdr:from>
    <xdr:to>
      <xdr:col>7</xdr:col>
      <xdr:colOff>9525</xdr:colOff>
      <xdr:row>3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514350"/>
          <a:ext cx="228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4</xdr:col>
      <xdr:colOff>180975</xdr:colOff>
      <xdr:row>3</xdr:row>
      <xdr:rowOff>123825</xdr:rowOff>
    </xdr:from>
    <xdr:to>
      <xdr:col>4</xdr:col>
      <xdr:colOff>504825</xdr:colOff>
      <xdr:row>3</xdr:row>
      <xdr:rowOff>123825</xdr:rowOff>
    </xdr:to>
    <xdr:sp>
      <xdr:nvSpPr>
        <xdr:cNvPr id="7" name="Line 7"/>
        <xdr:cNvSpPr>
          <a:spLocks/>
        </xdr:cNvSpPr>
      </xdr:nvSpPr>
      <xdr:spPr>
        <a:xfrm>
          <a:off x="4648200" y="866775"/>
          <a:ext cx="323850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4</xdr:row>
      <xdr:rowOff>76200</xdr:rowOff>
    </xdr:from>
    <xdr:to>
      <xdr:col>4</xdr:col>
      <xdr:colOff>514350</xdr:colOff>
      <xdr:row>5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14875" y="1066800"/>
          <a:ext cx="266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9525</xdr:colOff>
      <xdr:row>12</xdr:row>
      <xdr:rowOff>228600</xdr:rowOff>
    </xdr:from>
    <xdr:to>
      <xdr:col>8</xdr:col>
      <xdr:colOff>590550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5695950" y="3200400"/>
          <a:ext cx="1800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19050</xdr:rowOff>
    </xdr:from>
    <xdr:to>
      <xdr:col>7</xdr:col>
      <xdr:colOff>28575</xdr:colOff>
      <xdr:row>12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5981700" y="2743200"/>
          <a:ext cx="342900" cy="447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12</xdr:row>
      <xdr:rowOff>19050</xdr:rowOff>
    </xdr:from>
    <xdr:to>
      <xdr:col>7</xdr:col>
      <xdr:colOff>428625</xdr:colOff>
      <xdr:row>12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6162675" y="2990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19050</xdr:rowOff>
    </xdr:from>
    <xdr:to>
      <xdr:col>7</xdr:col>
      <xdr:colOff>419100</xdr:colOff>
      <xdr:row>11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467475" y="2495550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8</xdr:col>
      <xdr:colOff>209550</xdr:colOff>
      <xdr:row>11</xdr:row>
      <xdr:rowOff>9525</xdr:rowOff>
    </xdr:from>
    <xdr:to>
      <xdr:col>8</xdr:col>
      <xdr:colOff>542925</xdr:colOff>
      <xdr:row>12</xdr:row>
      <xdr:rowOff>219075</xdr:rowOff>
    </xdr:to>
    <xdr:sp>
      <xdr:nvSpPr>
        <xdr:cNvPr id="13" name="Rectangle 13"/>
        <xdr:cNvSpPr>
          <a:spLocks/>
        </xdr:cNvSpPr>
      </xdr:nvSpPr>
      <xdr:spPr>
        <a:xfrm>
          <a:off x="7115175" y="2733675"/>
          <a:ext cx="33337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12</xdr:row>
      <xdr:rowOff>9525</xdr:rowOff>
    </xdr:from>
    <xdr:to>
      <xdr:col>9</xdr:col>
      <xdr:colOff>104775</xdr:colOff>
      <xdr:row>12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7305675" y="29813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9</xdr:row>
      <xdr:rowOff>228600</xdr:rowOff>
    </xdr:from>
    <xdr:to>
      <xdr:col>9</xdr:col>
      <xdr:colOff>285750</xdr:colOff>
      <xdr:row>11</xdr:row>
      <xdr:rowOff>19050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505700" y="2457450"/>
          <a:ext cx="295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Vf</a:t>
          </a:r>
        </a:p>
      </xdr:txBody>
    </xdr:sp>
    <xdr:clientData/>
  </xdr:twoCellAnchor>
  <xdr:twoCellAnchor>
    <xdr:from>
      <xdr:col>6</xdr:col>
      <xdr:colOff>47625</xdr:colOff>
      <xdr:row>12</xdr:row>
      <xdr:rowOff>19050</xdr:rowOff>
    </xdr:from>
    <xdr:to>
      <xdr:col>6</xdr:col>
      <xdr:colOff>485775</xdr:colOff>
      <xdr:row>12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5734050" y="2990850"/>
          <a:ext cx="438150" cy="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10</xdr:row>
      <xdr:rowOff>76200</xdr:rowOff>
    </xdr:from>
    <xdr:to>
      <xdr:col>6</xdr:col>
      <xdr:colOff>228600</xdr:colOff>
      <xdr:row>11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38800" y="2552700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L21" sqref="L21"/>
    </sheetView>
  </sheetViews>
  <sheetFormatPr defaultColWidth="9.140625" defaultRowHeight="19.5" customHeight="1"/>
  <cols>
    <col min="1" max="1" width="39.57421875" style="0" customWidth="1"/>
  </cols>
  <sheetData>
    <row r="1" spans="1:6" ht="19.5" customHeight="1">
      <c r="A1" s="3" t="s">
        <v>0</v>
      </c>
      <c r="B1" s="3">
        <v>5</v>
      </c>
      <c r="C1" s="6">
        <f>B1/1000</f>
        <v>0.005</v>
      </c>
      <c r="D1" s="6" t="s">
        <v>5</v>
      </c>
      <c r="E1" s="6">
        <v>1</v>
      </c>
      <c r="F1" s="6" t="s">
        <v>7</v>
      </c>
    </row>
    <row r="2" spans="1:5" ht="19.5" customHeight="1">
      <c r="A2" s="4" t="s">
        <v>1</v>
      </c>
      <c r="B2" s="3">
        <v>80</v>
      </c>
      <c r="C2" s="6">
        <f>B2/100</f>
        <v>0.8</v>
      </c>
      <c r="D2" s="6" t="s">
        <v>6</v>
      </c>
      <c r="E2" s="6">
        <v>2</v>
      </c>
    </row>
    <row r="3" spans="1:2" ht="19.5" customHeight="1">
      <c r="A3" s="3" t="s">
        <v>2</v>
      </c>
      <c r="B3" s="3">
        <v>500</v>
      </c>
    </row>
    <row r="4" spans="1:2" ht="19.5" customHeight="1">
      <c r="A4" s="1"/>
      <c r="B4" s="1"/>
    </row>
    <row r="5" spans="1:2" ht="19.5" customHeight="1">
      <c r="A5" s="5" t="s">
        <v>3</v>
      </c>
      <c r="B5" s="5" t="s">
        <v>4</v>
      </c>
    </row>
    <row r="7" spans="1:5" ht="19.5" customHeight="1">
      <c r="A7" s="1" t="s">
        <v>8</v>
      </c>
      <c r="B7" s="1">
        <f>C1*B3^2/2</f>
        <v>625</v>
      </c>
      <c r="E7" s="6">
        <v>3</v>
      </c>
    </row>
    <row r="8" spans="1:5" ht="19.5" customHeight="1">
      <c r="A8" s="1" t="s">
        <v>9</v>
      </c>
      <c r="B8" s="1"/>
      <c r="E8" s="6"/>
    </row>
    <row r="9" spans="1:5" ht="19.5" customHeight="1">
      <c r="A9" s="5" t="s">
        <v>10</v>
      </c>
      <c r="B9" s="5">
        <f>B7/C2</f>
        <v>781.25</v>
      </c>
      <c r="E9" s="6">
        <v>4</v>
      </c>
    </row>
    <row r="11" spans="1:2" ht="19.5" customHeight="1">
      <c r="A11" s="3" t="s">
        <v>11</v>
      </c>
      <c r="B11" s="3">
        <v>1000</v>
      </c>
    </row>
    <row r="12" spans="1:5" ht="19.5" customHeight="1">
      <c r="A12" s="3" t="s">
        <v>12</v>
      </c>
      <c r="B12" s="3">
        <v>100</v>
      </c>
      <c r="C12" s="8">
        <f>B12*1000/3600</f>
        <v>27.77777777777778</v>
      </c>
      <c r="D12" s="8" t="s">
        <v>15</v>
      </c>
      <c r="E12" s="7">
        <v>1</v>
      </c>
    </row>
    <row r="13" spans="1:5" ht="19.5" customHeight="1">
      <c r="A13" s="3" t="s">
        <v>13</v>
      </c>
      <c r="B13" s="3">
        <v>100000</v>
      </c>
      <c r="E13" s="7"/>
    </row>
    <row r="14" ht="19.5" customHeight="1">
      <c r="E14" s="7"/>
    </row>
    <row r="15" spans="1:5" ht="19.5" customHeight="1">
      <c r="A15" s="5" t="s">
        <v>14</v>
      </c>
      <c r="E15" s="7"/>
    </row>
    <row r="16" ht="19.5" customHeight="1">
      <c r="E16" s="7"/>
    </row>
    <row r="17" spans="1:5" ht="19.5" customHeight="1">
      <c r="A17" s="2" t="s">
        <v>16</v>
      </c>
      <c r="B17" s="1"/>
      <c r="C17" s="1">
        <f>B11*C12^2/2</f>
        <v>385802.4691358025</v>
      </c>
      <c r="D17" s="1"/>
      <c r="E17" s="6">
        <v>2</v>
      </c>
    </row>
    <row r="18" spans="1:5" ht="19.5" customHeight="1">
      <c r="A18" s="1" t="s">
        <v>17</v>
      </c>
      <c r="B18" s="1"/>
      <c r="C18" s="1">
        <f>C17-B13</f>
        <v>285802.4691358025</v>
      </c>
      <c r="D18" s="1"/>
      <c r="E18" s="6">
        <v>3</v>
      </c>
    </row>
    <row r="19" spans="1:5" ht="19.5" customHeight="1">
      <c r="A19" s="1" t="s">
        <v>18</v>
      </c>
      <c r="B19" s="1"/>
      <c r="C19" s="1"/>
      <c r="D19" s="1"/>
      <c r="E19" s="6"/>
    </row>
    <row r="20" spans="1:5" ht="19.5" customHeight="1">
      <c r="A20" s="5" t="s">
        <v>19</v>
      </c>
      <c r="B20" s="5">
        <f>SQRT(2*C18/B11)</f>
        <v>23.908260879277794</v>
      </c>
      <c r="C20" s="1"/>
      <c r="D20" s="1"/>
      <c r="E20" s="6">
        <v>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2013-04-10T04:29:59Z</dcterms:created>
  <dcterms:modified xsi:type="dcterms:W3CDTF">2013-04-10T04:53:41Z</dcterms:modified>
  <cp:category/>
  <cp:version/>
  <cp:contentType/>
  <cp:contentStatus/>
</cp:coreProperties>
</file>