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<sst xmlns="http://schemas.openxmlformats.org/spreadsheetml/2006/main" count="26" uniqueCount="25">
  <si>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carrello con peso in nw P</t>
  </si>
  <si>
    <t xml:space="preserve">scende lungo piano inclinato </t>
  </si>
  <si>
    <t>altezza m H</t>
  </si>
  <si>
    <t>lunghezza m L</t>
  </si>
  <si>
    <t xml:space="preserve">prosegue in piano </t>
  </si>
  <si>
    <t>accelerazione di gravità g m/sec^2</t>
  </si>
  <si>
    <t>percorso in  t secondi</t>
  </si>
  <si>
    <t>calcolare lunghezza percorso S</t>
  </si>
  <si>
    <t>S= Sp + So</t>
  </si>
  <si>
    <t>sen(a) = H/L</t>
  </si>
  <si>
    <t>Po = P*sen(a)</t>
  </si>
  <si>
    <t>m=P/g</t>
  </si>
  <si>
    <t>a=Po/m</t>
  </si>
  <si>
    <t>V = radq(2gH)</t>
  </si>
  <si>
    <t>tp=V/a</t>
  </si>
  <si>
    <t>So = V*(t-tp) orizzontale</t>
  </si>
  <si>
    <t>Sp = a*t^2/2 lungo il piano inclinato</t>
  </si>
  <si>
    <t>calcoli</t>
  </si>
  <si>
    <t>k attrito radente</t>
  </si>
  <si>
    <t>L=a*t^2/2</t>
  </si>
  <si>
    <t>L=(Po/m*t^2)/2</t>
  </si>
  <si>
    <t>t = radq(2*L/a)</t>
  </si>
  <si>
    <t>V=a*t</t>
  </si>
  <si>
    <t>S=a*t^2/2</t>
  </si>
  <si>
    <t>verifiche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</si>
</sst>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2" borderId="0" xfId="0" applyFont="1" applyFill="1" applyAlignment="1" quotePrefix="1">
      <alignment horizontal="left"/>
    </xf>
    <xf numFmtId="0" fontId="1" fillId="0" borderId="0" xfId="0" applyFont="1" applyAlignment="1" quotePrefix="1">
      <alignment horizontal="left"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1</xdr:row>
      <xdr:rowOff>228600</xdr:rowOff>
    </xdr:from>
    <xdr:to>
      <xdr:col>10</xdr:col>
      <xdr:colOff>581025</xdr:colOff>
      <xdr:row>5</xdr:row>
      <xdr:rowOff>228600</xdr:rowOff>
    </xdr:to>
    <xdr:sp>
      <xdr:nvSpPr>
        <xdr:cNvPr id="1" name="AutoShape 1"/>
        <xdr:cNvSpPr>
          <a:spLocks/>
        </xdr:cNvSpPr>
      </xdr:nvSpPr>
      <xdr:spPr>
        <a:xfrm flipH="1">
          <a:off x="6181725" y="476250"/>
          <a:ext cx="2419350" cy="990600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</xdr:row>
      <xdr:rowOff>123825</xdr:rowOff>
    </xdr:from>
    <xdr:to>
      <xdr:col>11</xdr:col>
      <xdr:colOff>342900</xdr:colOff>
      <xdr:row>4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639175" y="866775"/>
          <a:ext cx="3333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590550</xdr:colOff>
      <xdr:row>0</xdr:row>
      <xdr:rowOff>228600</xdr:rowOff>
    </xdr:from>
    <xdr:to>
      <xdr:col>10</xdr:col>
      <xdr:colOff>381000</xdr:colOff>
      <xdr:row>1</xdr:row>
      <xdr:rowOff>228600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001000" y="228600"/>
          <a:ext cx="4000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8</xdr:col>
      <xdr:colOff>238125</xdr:colOff>
      <xdr:row>2</xdr:row>
      <xdr:rowOff>180975</xdr:rowOff>
    </xdr:from>
    <xdr:to>
      <xdr:col>9</xdr:col>
      <xdr:colOff>19050</xdr:colOff>
      <xdr:row>4</xdr:row>
      <xdr:rowOff>9525</xdr:rowOff>
    </xdr:to>
    <xdr:sp>
      <xdr:nvSpPr>
        <xdr:cNvPr id="4" name="Rectangle 4"/>
        <xdr:cNvSpPr>
          <a:spLocks/>
        </xdr:cNvSpPr>
      </xdr:nvSpPr>
      <xdr:spPr>
        <a:xfrm rot="20299421">
          <a:off x="7038975" y="676275"/>
          <a:ext cx="390525" cy="3238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5</xdr:row>
      <xdr:rowOff>219075</xdr:rowOff>
    </xdr:from>
    <xdr:to>
      <xdr:col>7</xdr:col>
      <xdr:colOff>28575</xdr:colOff>
      <xdr:row>5</xdr:row>
      <xdr:rowOff>219075</xdr:rowOff>
    </xdr:to>
    <xdr:sp>
      <xdr:nvSpPr>
        <xdr:cNvPr id="5" name="Line 5"/>
        <xdr:cNvSpPr>
          <a:spLocks/>
        </xdr:cNvSpPr>
      </xdr:nvSpPr>
      <xdr:spPr>
        <a:xfrm flipH="1">
          <a:off x="4924425" y="1457325"/>
          <a:ext cx="1295400" cy="0"/>
        </a:xfrm>
        <a:prstGeom prst="line">
          <a:avLst/>
        </a:prstGeom>
        <a:noFill/>
        <a:ln w="2857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3</xdr:row>
      <xdr:rowOff>114300</xdr:rowOff>
    </xdr:from>
    <xdr:to>
      <xdr:col>8</xdr:col>
      <xdr:colOff>447675</xdr:colOff>
      <xdr:row>5</xdr:row>
      <xdr:rowOff>142875</xdr:rowOff>
    </xdr:to>
    <xdr:sp>
      <xdr:nvSpPr>
        <xdr:cNvPr id="6" name="Line 7"/>
        <xdr:cNvSpPr>
          <a:spLocks/>
        </xdr:cNvSpPr>
      </xdr:nvSpPr>
      <xdr:spPr>
        <a:xfrm flipH="1">
          <a:off x="7239000" y="857250"/>
          <a:ext cx="9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3</xdr:row>
      <xdr:rowOff>123825</xdr:rowOff>
    </xdr:from>
    <xdr:to>
      <xdr:col>8</xdr:col>
      <xdr:colOff>428625</xdr:colOff>
      <xdr:row>3</xdr:row>
      <xdr:rowOff>219075</xdr:rowOff>
    </xdr:to>
    <xdr:sp>
      <xdr:nvSpPr>
        <xdr:cNvPr id="7" name="Line 8"/>
        <xdr:cNvSpPr>
          <a:spLocks/>
        </xdr:cNvSpPr>
      </xdr:nvSpPr>
      <xdr:spPr>
        <a:xfrm flipH="1">
          <a:off x="6981825" y="866775"/>
          <a:ext cx="2476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3</xdr:row>
      <xdr:rowOff>114300</xdr:rowOff>
    </xdr:from>
    <xdr:to>
      <xdr:col>9</xdr:col>
      <xdr:colOff>28575</xdr:colOff>
      <xdr:row>5</xdr:row>
      <xdr:rowOff>85725</xdr:rowOff>
    </xdr:to>
    <xdr:sp>
      <xdr:nvSpPr>
        <xdr:cNvPr id="8" name="Line 9"/>
        <xdr:cNvSpPr>
          <a:spLocks/>
        </xdr:cNvSpPr>
      </xdr:nvSpPr>
      <xdr:spPr>
        <a:xfrm>
          <a:off x="7239000" y="8572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5</xdr:row>
      <xdr:rowOff>0</xdr:rowOff>
    </xdr:from>
    <xdr:to>
      <xdr:col>8</xdr:col>
      <xdr:colOff>104775</xdr:colOff>
      <xdr:row>5</xdr:row>
      <xdr:rowOff>219075</xdr:rowOff>
    </xdr:to>
    <xdr:sp>
      <xdr:nvSpPr>
        <xdr:cNvPr id="9" name="AutoShape 10"/>
        <xdr:cNvSpPr>
          <a:spLocks/>
        </xdr:cNvSpPr>
      </xdr:nvSpPr>
      <xdr:spPr>
        <a:xfrm>
          <a:off x="6724650" y="1238250"/>
          <a:ext cx="180975" cy="219075"/>
        </a:xfrm>
        <a:custGeom>
          <a:pathLst>
            <a:path h="24" w="19">
              <a:moveTo>
                <a:pt x="0" y="0"/>
              </a:moveTo>
              <a:cubicBezTo>
                <a:pt x="7" y="1"/>
                <a:pt x="15" y="3"/>
                <a:pt x="17" y="7"/>
              </a:cubicBezTo>
              <a:cubicBezTo>
                <a:pt x="19" y="11"/>
                <a:pt x="16" y="17"/>
                <a:pt x="14" y="24"/>
              </a:cubicBezTo>
            </a:path>
          </a:pathLst>
        </a:cu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6</xdr:row>
      <xdr:rowOff>38100</xdr:rowOff>
    </xdr:from>
    <xdr:to>
      <xdr:col>8</xdr:col>
      <xdr:colOff>161925</xdr:colOff>
      <xdr:row>6</xdr:row>
      <xdr:rowOff>228600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6686550" y="1524000"/>
          <a:ext cx="2762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8</xdr:col>
      <xdr:colOff>447675</xdr:colOff>
      <xdr:row>4</xdr:row>
      <xdr:rowOff>123825</xdr:rowOff>
    </xdr:from>
    <xdr:to>
      <xdr:col>8</xdr:col>
      <xdr:colOff>542925</xdr:colOff>
      <xdr:row>4</xdr:row>
      <xdr:rowOff>209550</xdr:rowOff>
    </xdr:to>
    <xdr:sp>
      <xdr:nvSpPr>
        <xdr:cNvPr id="11" name="AutoShape 12"/>
        <xdr:cNvSpPr>
          <a:spLocks/>
        </xdr:cNvSpPr>
      </xdr:nvSpPr>
      <xdr:spPr>
        <a:xfrm>
          <a:off x="7248525" y="1114425"/>
          <a:ext cx="95250" cy="95250"/>
        </a:xfrm>
        <a:custGeom>
          <a:pathLst>
            <a:path h="10" w="10">
              <a:moveTo>
                <a:pt x="0" y="4"/>
              </a:moveTo>
              <a:cubicBezTo>
                <a:pt x="3" y="7"/>
                <a:pt x="7" y="10"/>
                <a:pt x="8" y="9"/>
              </a:cubicBezTo>
              <a:cubicBezTo>
                <a:pt x="9" y="8"/>
                <a:pt x="9" y="4"/>
                <a:pt x="1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6</xdr:row>
      <xdr:rowOff>0</xdr:rowOff>
    </xdr:from>
    <xdr:to>
      <xdr:col>9</xdr:col>
      <xdr:colOff>28575</xdr:colOff>
      <xdr:row>7</xdr:row>
      <xdr:rowOff>28575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7124700" y="1485900"/>
          <a:ext cx="3143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123825</xdr:colOff>
      <xdr:row>4</xdr:row>
      <xdr:rowOff>161925</xdr:rowOff>
    </xdr:from>
    <xdr:to>
      <xdr:col>9</xdr:col>
      <xdr:colOff>466725</xdr:colOff>
      <xdr:row>5</xdr:row>
      <xdr:rowOff>114300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7534275" y="1152525"/>
          <a:ext cx="3429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Pn</a:t>
          </a:r>
        </a:p>
      </xdr:txBody>
    </xdr:sp>
    <xdr:clientData/>
  </xdr:twoCellAnchor>
  <xdr:twoCellAnchor>
    <xdr:from>
      <xdr:col>7</xdr:col>
      <xdr:colOff>447675</xdr:colOff>
      <xdr:row>2</xdr:row>
      <xdr:rowOff>228600</xdr:rowOff>
    </xdr:from>
    <xdr:to>
      <xdr:col>8</xdr:col>
      <xdr:colOff>114300</xdr:colOff>
      <xdr:row>3</xdr:row>
      <xdr:rowOff>219075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6638925" y="723900"/>
          <a:ext cx="2762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</a:t>
          </a:r>
        </a:p>
      </xdr:txBody>
    </xdr:sp>
    <xdr:clientData/>
  </xdr:twoCellAnchor>
  <xdr:twoCellAnchor>
    <xdr:from>
      <xdr:col>8</xdr:col>
      <xdr:colOff>428625</xdr:colOff>
      <xdr:row>3</xdr:row>
      <xdr:rowOff>57150</xdr:rowOff>
    </xdr:from>
    <xdr:to>
      <xdr:col>9</xdr:col>
      <xdr:colOff>9525</xdr:colOff>
      <xdr:row>3</xdr:row>
      <xdr:rowOff>114300</xdr:rowOff>
    </xdr:to>
    <xdr:sp>
      <xdr:nvSpPr>
        <xdr:cNvPr id="15" name="Line 16"/>
        <xdr:cNvSpPr>
          <a:spLocks/>
        </xdr:cNvSpPr>
      </xdr:nvSpPr>
      <xdr:spPr>
        <a:xfrm flipV="1">
          <a:off x="7229475" y="800100"/>
          <a:ext cx="190500" cy="57150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161925</xdr:rowOff>
    </xdr:from>
    <xdr:to>
      <xdr:col>6</xdr:col>
      <xdr:colOff>390525</xdr:colOff>
      <xdr:row>5</xdr:row>
      <xdr:rowOff>228600</xdr:rowOff>
    </xdr:to>
    <xdr:sp>
      <xdr:nvSpPr>
        <xdr:cNvPr id="16" name="Rectangle 17"/>
        <xdr:cNvSpPr>
          <a:spLocks/>
        </xdr:cNvSpPr>
      </xdr:nvSpPr>
      <xdr:spPr>
        <a:xfrm>
          <a:off x="5581650" y="1152525"/>
          <a:ext cx="390525" cy="3143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5</xdr:row>
      <xdr:rowOff>95250</xdr:rowOff>
    </xdr:from>
    <xdr:to>
      <xdr:col>6</xdr:col>
      <xdr:colOff>200025</xdr:colOff>
      <xdr:row>7</xdr:row>
      <xdr:rowOff>47625</xdr:rowOff>
    </xdr:to>
    <xdr:sp>
      <xdr:nvSpPr>
        <xdr:cNvPr id="17" name="Line 18"/>
        <xdr:cNvSpPr>
          <a:spLocks/>
        </xdr:cNvSpPr>
      </xdr:nvSpPr>
      <xdr:spPr>
        <a:xfrm>
          <a:off x="5781675" y="13335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142875</xdr:rowOff>
    </xdr:from>
    <xdr:to>
      <xdr:col>6</xdr:col>
      <xdr:colOff>438150</xdr:colOff>
      <xdr:row>8</xdr:row>
      <xdr:rowOff>171450</xdr:rowOff>
    </xdr:to>
    <xdr:sp>
      <xdr:nvSpPr>
        <xdr:cNvPr id="18" name="TextBox 19"/>
        <xdr:cNvSpPr txBox="1">
          <a:spLocks noChangeArrowheads="1"/>
        </xdr:cNvSpPr>
      </xdr:nvSpPr>
      <xdr:spPr>
        <a:xfrm>
          <a:off x="4410075" y="1876425"/>
          <a:ext cx="16097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moto uniforme So = V*(t-tp)</a:t>
          </a:r>
        </a:p>
      </xdr:txBody>
    </xdr:sp>
    <xdr:clientData/>
  </xdr:twoCellAnchor>
  <xdr:oneCellAnchor>
    <xdr:from>
      <xdr:col>6</xdr:col>
      <xdr:colOff>304800</xdr:colOff>
      <xdr:row>9</xdr:row>
      <xdr:rowOff>9525</xdr:rowOff>
    </xdr:from>
    <xdr:ext cx="76200" cy="190500"/>
    <xdr:sp>
      <xdr:nvSpPr>
        <xdr:cNvPr id="19" name="TextBox 20"/>
        <xdr:cNvSpPr txBox="1">
          <a:spLocks noChangeArrowheads="1"/>
        </xdr:cNvSpPr>
      </xdr:nvSpPr>
      <xdr:spPr>
        <a:xfrm>
          <a:off x="5886450" y="2238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438150</xdr:colOff>
      <xdr:row>7</xdr:row>
      <xdr:rowOff>161925</xdr:rowOff>
    </xdr:from>
    <xdr:to>
      <xdr:col>11</xdr:col>
      <xdr:colOff>76200</xdr:colOff>
      <xdr:row>8</xdr:row>
      <xdr:rowOff>171450</xdr:rowOff>
    </xdr:to>
    <xdr:sp>
      <xdr:nvSpPr>
        <xdr:cNvPr id="20" name="TextBox 21"/>
        <xdr:cNvSpPr txBox="1">
          <a:spLocks noChangeArrowheads="1"/>
        </xdr:cNvSpPr>
      </xdr:nvSpPr>
      <xdr:spPr>
        <a:xfrm>
          <a:off x="6629400" y="1895475"/>
          <a:ext cx="20764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moto accelerato Sp = a*tp^2/2</a:t>
          </a:r>
        </a:p>
      </xdr:txBody>
    </xdr:sp>
    <xdr:clientData/>
  </xdr:twoCellAnchor>
  <xdr:twoCellAnchor>
    <xdr:from>
      <xdr:col>7</xdr:col>
      <xdr:colOff>19050</xdr:colOff>
      <xdr:row>2</xdr:row>
      <xdr:rowOff>9525</xdr:rowOff>
    </xdr:from>
    <xdr:to>
      <xdr:col>10</xdr:col>
      <xdr:colOff>561975</xdr:colOff>
      <xdr:row>5</xdr:row>
      <xdr:rowOff>209550</xdr:rowOff>
    </xdr:to>
    <xdr:sp>
      <xdr:nvSpPr>
        <xdr:cNvPr id="21" name="Line 22"/>
        <xdr:cNvSpPr>
          <a:spLocks/>
        </xdr:cNvSpPr>
      </xdr:nvSpPr>
      <xdr:spPr>
        <a:xfrm flipH="1">
          <a:off x="6210300" y="504825"/>
          <a:ext cx="2371725" cy="9429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3">
      <selection activeCell="L23" sqref="L23"/>
    </sheetView>
  </sheetViews>
  <sheetFormatPr defaultColWidth="9.140625" defaultRowHeight="19.5" customHeight="1"/>
  <cols>
    <col min="1" max="1" width="38.00390625" style="0" customWidth="1"/>
  </cols>
  <sheetData>
    <row r="1" spans="1:3" ht="19.5" customHeight="1">
      <c r="A1" s="2" t="s">
        <v>0</v>
      </c>
      <c r="B1" s="2">
        <v>100</v>
      </c>
      <c r="C1" s="2"/>
    </row>
    <row r="2" spans="1:3" ht="19.5" customHeight="1">
      <c r="A2" s="2" t="s">
        <v>1</v>
      </c>
      <c r="B2" s="2"/>
      <c r="C2" s="2"/>
    </row>
    <row r="3" spans="1:3" ht="19.5" customHeight="1">
      <c r="A3" s="2" t="s">
        <v>2</v>
      </c>
      <c r="B3" s="2">
        <v>5</v>
      </c>
      <c r="C3" s="2"/>
    </row>
    <row r="4" spans="1:3" ht="19.5" customHeight="1">
      <c r="A4" s="2" t="s">
        <v>3</v>
      </c>
      <c r="B4" s="2">
        <v>25</v>
      </c>
      <c r="C4" s="2"/>
    </row>
    <row r="5" spans="1:3" ht="19.5" customHeight="1">
      <c r="A5" s="2" t="s">
        <v>4</v>
      </c>
      <c r="B5" s="2"/>
      <c r="C5" s="2"/>
    </row>
    <row r="6" spans="1:3" ht="19.5" customHeight="1">
      <c r="A6" s="4" t="s">
        <v>18</v>
      </c>
      <c r="B6" s="2">
        <v>0</v>
      </c>
      <c r="C6" s="2"/>
    </row>
    <row r="7" spans="1:3" ht="19.5" customHeight="1">
      <c r="A7" s="2" t="s">
        <v>5</v>
      </c>
      <c r="B7" s="2">
        <v>10</v>
      </c>
      <c r="C7" s="2"/>
    </row>
    <row r="8" spans="1:3" ht="19.5" customHeight="1">
      <c r="A8" s="4" t="s">
        <v>6</v>
      </c>
      <c r="B8" s="2">
        <v>10</v>
      </c>
      <c r="C8" s="2"/>
    </row>
    <row r="9" ht="19.5" customHeight="1">
      <c r="A9" s="3" t="s">
        <v>7</v>
      </c>
    </row>
    <row r="11" spans="1:10" ht="19.5" customHeight="1">
      <c r="A11" s="3" t="s">
        <v>8</v>
      </c>
      <c r="B11" s="3">
        <f>B12+B13</f>
        <v>75</v>
      </c>
      <c r="D11" s="6">
        <v>9</v>
      </c>
      <c r="G11" s="8"/>
      <c r="H11" s="8" t="s">
        <v>24</v>
      </c>
      <c r="I11" s="8"/>
      <c r="J11" s="8"/>
    </row>
    <row r="12" spans="1:10" ht="19.5" customHeight="1">
      <c r="A12" s="5" t="s">
        <v>16</v>
      </c>
      <c r="B12" s="1">
        <f>B19*B21^2/2</f>
        <v>25</v>
      </c>
      <c r="C12" s="1"/>
      <c r="D12" s="7">
        <v>7</v>
      </c>
      <c r="G12" s="1" t="s">
        <v>19</v>
      </c>
      <c r="I12" s="1" t="s">
        <v>22</v>
      </c>
      <c r="J12" s="1">
        <f>B19*G16</f>
        <v>10</v>
      </c>
    </row>
    <row r="13" spans="1:10" ht="19.5" customHeight="1">
      <c r="A13" s="5" t="s">
        <v>15</v>
      </c>
      <c r="B13" s="1">
        <f>B20*(B8-B21)</f>
        <v>50</v>
      </c>
      <c r="C13" s="1"/>
      <c r="D13" s="7">
        <v>8</v>
      </c>
      <c r="G13" s="1" t="s">
        <v>12</v>
      </c>
      <c r="I13" s="1" t="s">
        <v>23</v>
      </c>
      <c r="J13" s="1">
        <f>B19*G16^2/2</f>
        <v>25</v>
      </c>
    </row>
    <row r="14" spans="1:7" ht="19.5" customHeight="1">
      <c r="A14" s="1"/>
      <c r="B14" s="1"/>
      <c r="C14" s="1"/>
      <c r="D14" s="1"/>
      <c r="G14" s="1" t="s">
        <v>20</v>
      </c>
    </row>
    <row r="15" spans="1:7" ht="19.5" customHeight="1">
      <c r="A15" s="1" t="s">
        <v>9</v>
      </c>
      <c r="B15" s="1">
        <f>B3/B4</f>
        <v>0.2</v>
      </c>
      <c r="C15" s="1"/>
      <c r="D15" s="7">
        <v>1</v>
      </c>
      <c r="G15" s="1" t="s">
        <v>21</v>
      </c>
    </row>
    <row r="16" spans="1:7" ht="19.5" customHeight="1">
      <c r="A16" s="1"/>
      <c r="B16" s="1"/>
      <c r="C16" s="1"/>
      <c r="D16" s="1"/>
      <c r="G16" s="1">
        <f>SQRT(2*B4/(B19))</f>
        <v>5</v>
      </c>
    </row>
    <row r="17" spans="1:4" ht="19.5" customHeight="1">
      <c r="A17" s="1" t="s">
        <v>10</v>
      </c>
      <c r="B17" s="1">
        <f>B1*B15</f>
        <v>20</v>
      </c>
      <c r="C17" s="1"/>
      <c r="D17" s="7">
        <v>2</v>
      </c>
    </row>
    <row r="18" spans="1:4" ht="19.5" customHeight="1">
      <c r="A18" s="1" t="s">
        <v>11</v>
      </c>
      <c r="B18" s="1">
        <f>B1/B7</f>
        <v>10</v>
      </c>
      <c r="C18" s="1"/>
      <c r="D18" s="7">
        <v>3</v>
      </c>
    </row>
    <row r="19" spans="1:4" ht="19.5" customHeight="1">
      <c r="A19" s="1" t="s">
        <v>12</v>
      </c>
      <c r="B19" s="1">
        <f>B17/B18</f>
        <v>2</v>
      </c>
      <c r="C19" s="1"/>
      <c r="D19" s="7">
        <v>4</v>
      </c>
    </row>
    <row r="20" spans="1:4" ht="19.5" customHeight="1">
      <c r="A20" s="1" t="s">
        <v>13</v>
      </c>
      <c r="B20" s="1">
        <f>SQRT(2*B7*B3)</f>
        <v>10</v>
      </c>
      <c r="C20" s="1"/>
      <c r="D20" s="7">
        <v>5</v>
      </c>
    </row>
    <row r="21" spans="1:4" ht="19.5" customHeight="1">
      <c r="A21" s="5" t="s">
        <v>14</v>
      </c>
      <c r="B21" s="1">
        <f>B20/B19</f>
        <v>5</v>
      </c>
      <c r="C21" s="1"/>
      <c r="D21" s="7">
        <v>6</v>
      </c>
    </row>
    <row r="22" ht="19.5" customHeight="1">
      <c r="D22" s="6" t="s">
        <v>17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2013-04-02T14:16:25Z</dcterms:created>
  <dcterms:modified xsi:type="dcterms:W3CDTF">2013-04-03T16:01:49Z</dcterms:modified>
  <cp:category/>
  <cp:version/>
  <cp:contentType/>
  <cp:contentStatus/>
</cp:coreProperties>
</file>