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<sst xmlns="http://schemas.openxmlformats.org/spreadsheetml/2006/main" count="21" uniqueCount="19">
  <si>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altezza del piano H m</t>
  </si>
  <si>
    <t>lunghezza del piano L m</t>
  </si>
  <si>
    <t>massa del corpo in Km m</t>
  </si>
  <si>
    <t>accelerazione gravità g m/sec^2</t>
  </si>
  <si>
    <t>coefficiente attrito k</t>
  </si>
  <si>
    <t>peso del corpo in nw P = m*g</t>
  </si>
  <si>
    <t>angolo del piano in gradi, radianti a</t>
  </si>
  <si>
    <t>Fa = k * Pn</t>
  </si>
  <si>
    <t>Pn = P*cos(a)</t>
  </si>
  <si>
    <t>Fa = k * P*cos(a)</t>
  </si>
  <si>
    <t>Po = P*sen(a)</t>
  </si>
  <si>
    <t>Fm = Po-Fa = P*sen(a)- k*P*cos(a) = P*(sen(a)-k*cos(a)</t>
  </si>
  <si>
    <t>a = Fm/m</t>
  </si>
  <si>
    <t>t=radq(2*L/g * sin(a))</t>
  </si>
  <si>
    <t>V = a*t</t>
  </si>
  <si>
    <t>vario k</t>
  </si>
  <si>
    <t>fermo</t>
  </si>
  <si>
    <t>k&gt;7,7</t>
  </si>
  <si>
    <t xml:space="preserve">tangente(a)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</si>
</sst>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5" borderId="0" xfId="0" applyFill="1" applyAlignment="1">
      <alignment/>
    </xf>
    <xf numFmtId="0" fontId="1" fillId="9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10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1" fillId="12" borderId="0" xfId="0" applyFont="1" applyFill="1" applyAlignment="1" quotePrefix="1">
      <alignment horizontal="left"/>
    </xf>
    <xf numFmtId="0" fontId="0" fillId="12" borderId="0" xfId="0" applyFill="1" applyAlignment="1">
      <alignment/>
    </xf>
    <xf numFmtId="0" fontId="1" fillId="12" borderId="0" xfId="0" applyFont="1" applyFill="1" applyAlignment="1">
      <alignment/>
    </xf>
    <xf numFmtId="0" fontId="0" fillId="7" borderId="0" xfId="0" applyFill="1" applyAlignment="1">
      <alignment/>
    </xf>
    <xf numFmtId="20" fontId="1" fillId="7" borderId="0" xfId="0" applyNumberFormat="1" applyFont="1" applyFill="1" applyAlignment="1">
      <alignment/>
    </xf>
    <xf numFmtId="0" fontId="1" fillId="13" borderId="0" xfId="0" applyFont="1" applyFill="1" applyAlignment="1">
      <alignment/>
    </xf>
    <xf numFmtId="0" fontId="0" fillId="13" borderId="0" xfId="0" applyFill="1" applyAlignment="1">
      <alignment/>
    </xf>
    <xf numFmtId="0" fontId="1" fillId="14" borderId="0" xfId="0" applyFont="1" applyFill="1" applyAlignment="1">
      <alignment/>
    </xf>
    <xf numFmtId="0" fontId="0" fillId="14" borderId="0" xfId="0" applyFill="1" applyAlignment="1">
      <alignment/>
    </xf>
    <xf numFmtId="0" fontId="1" fillId="0" borderId="0" xfId="0" applyFont="1" applyAlignment="1">
      <alignment horizontal="left"/>
    </xf>
    <xf numFmtId="0" fontId="1" fillId="15" borderId="0" xfId="0" applyFont="1" applyFill="1" applyAlignment="1">
      <alignment/>
    </xf>
    <xf numFmtId="0" fontId="0" fillId="1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2</xdr:row>
      <xdr:rowOff>47625</xdr:rowOff>
    </xdr:from>
    <xdr:to>
      <xdr:col>8</xdr:col>
      <xdr:colOff>600075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8858250" y="542925"/>
          <a:ext cx="9525" cy="16954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9525</xdr:rowOff>
    </xdr:from>
    <xdr:to>
      <xdr:col>9</xdr:col>
      <xdr:colOff>9525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5819775" y="2238375"/>
          <a:ext cx="306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57150</xdr:rowOff>
    </xdr:from>
    <xdr:to>
      <xdr:col>8</xdr:col>
      <xdr:colOff>590550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838825" y="552450"/>
          <a:ext cx="3019425" cy="1676400"/>
        </a:xfrm>
        <a:prstGeom prst="line">
          <a:avLst/>
        </a:prstGeom>
        <a:noFill/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</xdr:row>
      <xdr:rowOff>123825</xdr:rowOff>
    </xdr:from>
    <xdr:to>
      <xdr:col>7</xdr:col>
      <xdr:colOff>142875</xdr:colOff>
      <xdr:row>4</xdr:row>
      <xdr:rowOff>228600</xdr:rowOff>
    </xdr:to>
    <xdr:sp>
      <xdr:nvSpPr>
        <xdr:cNvPr id="4" name="Rectangle 4"/>
        <xdr:cNvSpPr>
          <a:spLocks/>
        </xdr:cNvSpPr>
      </xdr:nvSpPr>
      <xdr:spPr>
        <a:xfrm rot="19803502">
          <a:off x="7286625" y="866775"/>
          <a:ext cx="51435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95250</xdr:rowOff>
    </xdr:from>
    <xdr:to>
      <xdr:col>6</xdr:col>
      <xdr:colOff>504825</xdr:colOff>
      <xdr:row>8</xdr:row>
      <xdr:rowOff>9525</xdr:rowOff>
    </xdr:to>
    <xdr:sp>
      <xdr:nvSpPr>
        <xdr:cNvPr id="5" name="Line 5"/>
        <xdr:cNvSpPr>
          <a:spLocks/>
        </xdr:cNvSpPr>
      </xdr:nvSpPr>
      <xdr:spPr>
        <a:xfrm>
          <a:off x="7553325" y="1085850"/>
          <a:ext cx="0" cy="904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7</xdr:row>
      <xdr:rowOff>209550</xdr:rowOff>
    </xdr:from>
    <xdr:to>
      <xdr:col>5</xdr:col>
      <xdr:colOff>123825</xdr:colOff>
      <xdr:row>8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6315075" y="1943100"/>
          <a:ext cx="247650" cy="266700"/>
        </a:xfrm>
        <a:custGeom>
          <a:pathLst>
            <a:path h="28" w="26">
              <a:moveTo>
                <a:pt x="0" y="0"/>
              </a:moveTo>
              <a:cubicBezTo>
                <a:pt x="10" y="3"/>
                <a:pt x="20" y="6"/>
                <a:pt x="23" y="11"/>
              </a:cubicBezTo>
              <a:cubicBezTo>
                <a:pt x="26" y="16"/>
                <a:pt x="22" y="22"/>
                <a:pt x="19" y="28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</xdr:row>
      <xdr:rowOff>114300</xdr:rowOff>
    </xdr:from>
    <xdr:to>
      <xdr:col>4</xdr:col>
      <xdr:colOff>438150</xdr:colOff>
      <xdr:row>10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91225" y="234315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495300</xdr:colOff>
      <xdr:row>4</xdr:row>
      <xdr:rowOff>104775</xdr:rowOff>
    </xdr:from>
    <xdr:to>
      <xdr:col>7</xdr:col>
      <xdr:colOff>276225</xdr:colOff>
      <xdr:row>7</xdr:row>
      <xdr:rowOff>57150</xdr:rowOff>
    </xdr:to>
    <xdr:sp>
      <xdr:nvSpPr>
        <xdr:cNvPr id="8" name="Line 8"/>
        <xdr:cNvSpPr>
          <a:spLocks/>
        </xdr:cNvSpPr>
      </xdr:nvSpPr>
      <xdr:spPr>
        <a:xfrm>
          <a:off x="7543800" y="1095375"/>
          <a:ext cx="390525" cy="6953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7</xdr:row>
      <xdr:rowOff>47625</xdr:rowOff>
    </xdr:from>
    <xdr:to>
      <xdr:col>7</xdr:col>
      <xdr:colOff>247650</xdr:colOff>
      <xdr:row>7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7543800" y="1781175"/>
          <a:ext cx="361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76200</xdr:rowOff>
    </xdr:from>
    <xdr:to>
      <xdr:col>6</xdr:col>
      <xdr:colOff>504825</xdr:colOff>
      <xdr:row>7</xdr:row>
      <xdr:rowOff>219075</xdr:rowOff>
    </xdr:to>
    <xdr:sp>
      <xdr:nvSpPr>
        <xdr:cNvPr id="10" name="Line 10"/>
        <xdr:cNvSpPr>
          <a:spLocks/>
        </xdr:cNvSpPr>
      </xdr:nvSpPr>
      <xdr:spPr>
        <a:xfrm flipH="1" flipV="1">
          <a:off x="7162800" y="1314450"/>
          <a:ext cx="390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123825</xdr:rowOff>
    </xdr:from>
    <xdr:to>
      <xdr:col>6</xdr:col>
      <xdr:colOff>514350</xdr:colOff>
      <xdr:row>5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7134225" y="1114425"/>
          <a:ext cx="428625" cy="2190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123825</xdr:rowOff>
    </xdr:from>
    <xdr:to>
      <xdr:col>6</xdr:col>
      <xdr:colOff>400050</xdr:colOff>
      <xdr:row>8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219950" y="1857375"/>
          <a:ext cx="228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7</xdr:col>
      <xdr:colOff>333375</xdr:colOff>
      <xdr:row>7</xdr:row>
      <xdr:rowOff>47625</xdr:rowOff>
    </xdr:from>
    <xdr:to>
      <xdr:col>8</xdr:col>
      <xdr:colOff>28575</xdr:colOff>
      <xdr:row>8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91475" y="1781175"/>
          <a:ext cx="304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5</xdr:col>
      <xdr:colOff>381000</xdr:colOff>
      <xdr:row>4</xdr:row>
      <xdr:rowOff>66675</xdr:rowOff>
    </xdr:from>
    <xdr:to>
      <xdr:col>6</xdr:col>
      <xdr:colOff>76200</xdr:colOff>
      <xdr:row>5</xdr:row>
      <xdr:rowOff>47625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819900" y="1057275"/>
          <a:ext cx="304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6</xdr:col>
      <xdr:colOff>123825</xdr:colOff>
      <xdr:row>1</xdr:row>
      <xdr:rowOff>161925</xdr:rowOff>
    </xdr:from>
    <xdr:to>
      <xdr:col>6</xdr:col>
      <xdr:colOff>514350</xdr:colOff>
      <xdr:row>4</xdr:row>
      <xdr:rowOff>123825</xdr:rowOff>
    </xdr:to>
    <xdr:sp>
      <xdr:nvSpPr>
        <xdr:cNvPr id="15" name="Line 15"/>
        <xdr:cNvSpPr>
          <a:spLocks/>
        </xdr:cNvSpPr>
      </xdr:nvSpPr>
      <xdr:spPr>
        <a:xfrm flipH="1" flipV="1">
          <a:off x="7172325" y="409575"/>
          <a:ext cx="390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47625</xdr:rowOff>
    </xdr:from>
    <xdr:to>
      <xdr:col>7</xdr:col>
      <xdr:colOff>457200</xdr:colOff>
      <xdr:row>1</xdr:row>
      <xdr:rowOff>219075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334250" y="29527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reazione vincolo</a:t>
          </a:r>
        </a:p>
      </xdr:txBody>
    </xdr:sp>
    <xdr:clientData/>
  </xdr:twoCellAnchor>
  <xdr:twoCellAnchor>
    <xdr:from>
      <xdr:col>9</xdr:col>
      <xdr:colOff>133350</xdr:colOff>
      <xdr:row>5</xdr:row>
      <xdr:rowOff>9525</xdr:rowOff>
    </xdr:from>
    <xdr:to>
      <xdr:col>9</xdr:col>
      <xdr:colOff>352425</xdr:colOff>
      <xdr:row>6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010650" y="1247775"/>
          <a:ext cx="219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66675</xdr:colOff>
      <xdr:row>1</xdr:row>
      <xdr:rowOff>161925</xdr:rowOff>
    </xdr:from>
    <xdr:to>
      <xdr:col>8</xdr:col>
      <xdr:colOff>371475</xdr:colOff>
      <xdr:row>2</xdr:row>
      <xdr:rowOff>142875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34375" y="409575"/>
          <a:ext cx="304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6</xdr:col>
      <xdr:colOff>523875</xdr:colOff>
      <xdr:row>6</xdr:row>
      <xdr:rowOff>0</xdr:rowOff>
    </xdr:from>
    <xdr:to>
      <xdr:col>7</xdr:col>
      <xdr:colOff>104775</xdr:colOff>
      <xdr:row>6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7572375" y="1485900"/>
          <a:ext cx="190500" cy="114300"/>
        </a:xfrm>
        <a:custGeom>
          <a:pathLst>
            <a:path h="12" w="20">
              <a:moveTo>
                <a:pt x="0" y="5"/>
              </a:moveTo>
              <a:cubicBezTo>
                <a:pt x="5" y="8"/>
                <a:pt x="10" y="12"/>
                <a:pt x="13" y="11"/>
              </a:cubicBezTo>
              <a:cubicBezTo>
                <a:pt x="16" y="10"/>
                <a:pt x="18" y="5"/>
                <a:pt x="20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142875</xdr:rowOff>
    </xdr:from>
    <xdr:to>
      <xdr:col>6</xdr:col>
      <xdr:colOff>495300</xdr:colOff>
      <xdr:row>7</xdr:row>
      <xdr:rowOff>19050</xdr:rowOff>
    </xdr:to>
    <xdr:sp>
      <xdr:nvSpPr>
        <xdr:cNvPr id="20" name="AutoShape 20"/>
        <xdr:cNvSpPr>
          <a:spLocks/>
        </xdr:cNvSpPr>
      </xdr:nvSpPr>
      <xdr:spPr>
        <a:xfrm>
          <a:off x="7439025" y="1628775"/>
          <a:ext cx="104775" cy="123825"/>
        </a:xfrm>
        <a:custGeom>
          <a:pathLst>
            <a:path h="13" w="11">
              <a:moveTo>
                <a:pt x="0" y="13"/>
              </a:moveTo>
              <a:cubicBezTo>
                <a:pt x="1" y="7"/>
                <a:pt x="2" y="2"/>
                <a:pt x="4" y="1"/>
              </a:cubicBezTo>
              <a:cubicBezTo>
                <a:pt x="6" y="0"/>
                <a:pt x="8" y="3"/>
                <a:pt x="11" y="7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219075</xdr:rowOff>
    </xdr:from>
    <xdr:to>
      <xdr:col>7</xdr:col>
      <xdr:colOff>180975</xdr:colOff>
      <xdr:row>4</xdr:row>
      <xdr:rowOff>123825</xdr:rowOff>
    </xdr:to>
    <xdr:sp>
      <xdr:nvSpPr>
        <xdr:cNvPr id="21" name="Line 21"/>
        <xdr:cNvSpPr>
          <a:spLocks/>
        </xdr:cNvSpPr>
      </xdr:nvSpPr>
      <xdr:spPr>
        <a:xfrm flipV="1">
          <a:off x="7553325" y="962025"/>
          <a:ext cx="285750" cy="1524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190500</xdr:rowOff>
    </xdr:from>
    <xdr:to>
      <xdr:col>7</xdr:col>
      <xdr:colOff>361950</xdr:colOff>
      <xdr:row>3</xdr:row>
      <xdr:rowOff>180975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753350" y="685800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J22" sqref="J22"/>
    </sheetView>
  </sheetViews>
  <sheetFormatPr defaultColWidth="9.140625" defaultRowHeight="19.5" customHeight="1"/>
  <cols>
    <col min="1" max="1" width="51.28125" style="0" customWidth="1"/>
    <col min="2" max="2" width="17.8515625" style="0" customWidth="1"/>
  </cols>
  <sheetData>
    <row r="1" spans="1:3" ht="19.5" customHeight="1">
      <c r="A1" s="2" t="s">
        <v>0</v>
      </c>
      <c r="B1" s="10">
        <v>5</v>
      </c>
      <c r="C1" s="1"/>
    </row>
    <row r="2" spans="1:3" ht="19.5" customHeight="1">
      <c r="A2" s="3" t="s">
        <v>1</v>
      </c>
      <c r="B2" s="10">
        <v>10</v>
      </c>
      <c r="C2" s="1"/>
    </row>
    <row r="3" spans="1:3" ht="19.5" customHeight="1">
      <c r="A3" s="12" t="s">
        <v>2</v>
      </c>
      <c r="B3" s="12">
        <v>2</v>
      </c>
      <c r="C3" s="1"/>
    </row>
    <row r="4" spans="1:3" ht="19.5" customHeight="1">
      <c r="A4" s="10" t="s">
        <v>3</v>
      </c>
      <c r="B4" s="10">
        <v>9.8</v>
      </c>
      <c r="C4" s="1"/>
    </row>
    <row r="5" spans="1:3" ht="19.5" customHeight="1">
      <c r="A5" s="1" t="s">
        <v>4</v>
      </c>
      <c r="B5" s="29">
        <v>0.57</v>
      </c>
      <c r="C5" s="1"/>
    </row>
    <row r="6" spans="1:3" ht="19.5" customHeight="1">
      <c r="A6" s="12" t="s">
        <v>5</v>
      </c>
      <c r="B6" s="12">
        <f>B3*B4</f>
        <v>19.6</v>
      </c>
      <c r="C6" s="1"/>
    </row>
    <row r="7" spans="1:3" ht="19.5" customHeight="1">
      <c r="A7" s="9" t="s">
        <v>6</v>
      </c>
      <c r="B7" s="9">
        <v>30</v>
      </c>
      <c r="C7" s="9">
        <f>RADIANS(B7)</f>
        <v>0.5235987755982988</v>
      </c>
    </row>
    <row r="8" spans="1:3" ht="19.5" customHeight="1">
      <c r="A8" s="28" t="s">
        <v>18</v>
      </c>
      <c r="C8" s="30">
        <f>TAN(C7)</f>
        <v>0.5773502691896257</v>
      </c>
    </row>
    <row r="9" spans="1:2" ht="19.5" customHeight="1">
      <c r="A9" s="19" t="s">
        <v>7</v>
      </c>
      <c r="B9" s="20">
        <f>B5*B10</f>
        <v>9.67523581107975</v>
      </c>
    </row>
    <row r="10" spans="1:2" ht="19.5" customHeight="1">
      <c r="A10" s="13" t="s">
        <v>8</v>
      </c>
      <c r="B10" s="8">
        <f>B6*COS(C7)</f>
        <v>16.974097914175</v>
      </c>
    </row>
    <row r="11" spans="1:2" ht="19.5" customHeight="1">
      <c r="A11" s="21" t="s">
        <v>9</v>
      </c>
      <c r="B11" s="21">
        <f>B5*B6*COS(C7)</f>
        <v>9.67523581107975</v>
      </c>
    </row>
    <row r="12" spans="1:9" ht="19.5" customHeight="1">
      <c r="A12" s="14" t="s">
        <v>10</v>
      </c>
      <c r="B12" s="8">
        <f>B6*SIN(C7)</f>
        <v>9.799999999999999</v>
      </c>
      <c r="C12" s="2" t="s">
        <v>15</v>
      </c>
      <c r="D12" s="26">
        <v>0</v>
      </c>
      <c r="E12" s="2">
        <v>0.4</v>
      </c>
      <c r="F12" s="2">
        <v>0.5</v>
      </c>
      <c r="G12" s="29">
        <v>0.57</v>
      </c>
      <c r="H12" s="24">
        <v>0.58</v>
      </c>
      <c r="I12" t="s">
        <v>17</v>
      </c>
    </row>
    <row r="13" spans="1:9" ht="19.5" customHeight="1">
      <c r="A13" s="7" t="s">
        <v>11</v>
      </c>
      <c r="B13" s="11">
        <f>B6*(SIN(C7)-B5*COS(C7))</f>
        <v>0.12476418892025057</v>
      </c>
      <c r="C13" s="17"/>
      <c r="D13" s="27">
        <v>9.8</v>
      </c>
      <c r="E13" s="11">
        <v>3.01</v>
      </c>
      <c r="F13" s="11">
        <v>1.31</v>
      </c>
      <c r="G13" s="11">
        <v>0.124</v>
      </c>
      <c r="H13" s="24">
        <v>-0.04</v>
      </c>
      <c r="I13" s="25" t="s">
        <v>16</v>
      </c>
    </row>
    <row r="14" spans="1:4" ht="19.5" customHeight="1">
      <c r="A14" s="4"/>
      <c r="B14" s="7"/>
      <c r="C14" s="17"/>
      <c r="D14" s="18"/>
    </row>
    <row r="15" spans="1:9" ht="19.5" customHeight="1">
      <c r="A15" s="6" t="s">
        <v>12</v>
      </c>
      <c r="B15" s="7">
        <f>B13/B3</f>
        <v>0.062382094460125284</v>
      </c>
      <c r="C15" s="17"/>
      <c r="D15" s="26">
        <v>4.9</v>
      </c>
      <c r="E15" s="22">
        <v>11.5</v>
      </c>
      <c r="F15" s="22">
        <v>0.65</v>
      </c>
      <c r="G15" s="22">
        <v>0.06</v>
      </c>
      <c r="H15" s="25">
        <v>-0.022</v>
      </c>
      <c r="I15" s="25" t="s">
        <v>16</v>
      </c>
    </row>
    <row r="16" spans="3:4" ht="19.5" customHeight="1">
      <c r="C16" s="17"/>
      <c r="D16" s="18"/>
    </row>
    <row r="17" spans="1:8" ht="19.5" customHeight="1">
      <c r="A17" s="15" t="s">
        <v>13</v>
      </c>
      <c r="B17" s="7">
        <f>SQRT(2*B2/(B4*SIN(C7)))</f>
        <v>2.0203050891044216</v>
      </c>
      <c r="C17" s="17"/>
      <c r="D17" s="23">
        <v>0.08472222222222221</v>
      </c>
      <c r="E17" s="23">
        <v>0.08472222222222221</v>
      </c>
      <c r="F17" s="9">
        <v>2.02</v>
      </c>
      <c r="G17" s="9">
        <v>2.02</v>
      </c>
      <c r="H17" s="9">
        <v>2.2</v>
      </c>
    </row>
    <row r="18" spans="1:4" ht="19.5" customHeight="1">
      <c r="A18" s="6"/>
      <c r="B18" s="7"/>
      <c r="C18" s="17"/>
      <c r="D18" s="18"/>
    </row>
    <row r="19" spans="3:4" ht="19.5" customHeight="1">
      <c r="C19" s="17"/>
      <c r="D19" s="18"/>
    </row>
    <row r="20" spans="1:9" ht="19.5" customHeight="1">
      <c r="A20" s="16" t="s">
        <v>14</v>
      </c>
      <c r="B20">
        <f>B15*B17</f>
        <v>0.12603086290678386</v>
      </c>
      <c r="C20" s="17"/>
      <c r="D20" s="26">
        <v>9.89</v>
      </c>
      <c r="E20" s="23">
        <v>0.1277777777777778</v>
      </c>
      <c r="F20" s="9">
        <v>1.32</v>
      </c>
      <c r="G20" s="9">
        <v>0.126</v>
      </c>
      <c r="H20" s="24">
        <v>-0.045</v>
      </c>
      <c r="I20" s="25" t="s">
        <v>16</v>
      </c>
    </row>
    <row r="21" spans="1:4" ht="19.5" customHeight="1">
      <c r="A21" s="5"/>
      <c r="B21" s="7"/>
      <c r="C21" s="17"/>
      <c r="D21" s="1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2013-03-29T15:49:08Z</dcterms:created>
  <dcterms:modified xsi:type="dcterms:W3CDTF">2013-03-30T08:16:17Z</dcterms:modified>
  <cp:category/>
  <cp:version/>
  <cp:contentType/>
  <cp:contentStatus/>
</cp:coreProperties>
</file>