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<sst xmlns="http://schemas.openxmlformats.org/spreadsheetml/2006/main" count="50" uniqueCount="37">
  <si>
    <t>massa in Kg m</t>
  </si>
  <si>
    <t>velocità iniziale m/sec Vo</t>
  </si>
  <si>
    <t>forza costante applicata nw F</t>
  </si>
  <si>
    <t>?</t>
  </si>
  <si>
    <t>tempo applicazione sec t</t>
  </si>
  <si>
    <t>velocità finale m/sec Vf</t>
  </si>
  <si>
    <t>forza e velocità con stessa direzione e verso</t>
  </si>
  <si>
    <t>calcolare forza applicata F</t>
  </si>
  <si>
    <t>calcolare spazio percorso S metri</t>
  </si>
  <si>
    <t>F = m*a</t>
  </si>
  <si>
    <t>a =( Vf-Vo) / t</t>
  </si>
  <si>
    <t>S = a*t^2 /2</t>
  </si>
  <si>
    <t>calcoli</t>
  </si>
  <si>
    <t>forza costante in nw F</t>
  </si>
  <si>
    <t>spazio percorso m S</t>
  </si>
  <si>
    <t>calcolare velocità iniziale Vo</t>
  </si>
  <si>
    <t>S = Vo*t + a*t^2 /2</t>
  </si>
  <si>
    <t>a = F / m</t>
  </si>
  <si>
    <t>Vo = (S - a*t^2/2)/t</t>
  </si>
  <si>
    <t>velocità iniziale Vo m/s</t>
  </si>
  <si>
    <t>tempo spostamento sec t</t>
  </si>
  <si>
    <t>spazio percorso metri S</t>
  </si>
  <si>
    <t>m = F / a</t>
  </si>
  <si>
    <t>calcolare massa in Kg m</t>
  </si>
  <si>
    <t>S = Vo*t + a*t^2/2</t>
  </si>
  <si>
    <t>a = 2*(S-Vo*t)/(t^2)</t>
  </si>
  <si>
    <t>Vo</t>
  </si>
  <si>
    <t>forze applicate in nw F1=F2</t>
  </si>
  <si>
    <t>calcolare velocità finale m/s Vf</t>
  </si>
  <si>
    <t>calcolare spazio percorso metri S</t>
  </si>
  <si>
    <t>radianti</t>
  </si>
  <si>
    <t>angolo tra forze a gradi</t>
  </si>
  <si>
    <t>Vf = a*t</t>
  </si>
  <si>
    <t>F = radq(F1^2 + F2^2 - 2*F1*F2*cos( c ))</t>
  </si>
  <si>
    <t>c = (180-2*b)</t>
  </si>
  <si>
    <t>b=a/2</t>
  </si>
  <si>
    <t>S = a*t^2 / 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</si>
</sst>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2" borderId="0" xfId="0" applyFont="1" applyFill="1" applyAlignment="1" quotePrefix="1">
      <alignment horizontal="left"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  <xf numFmtId="0" fontId="1" fillId="8" borderId="0" xfId="0" applyFont="1" applyFill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Alignment="1">
      <alignment/>
    </xf>
    <xf numFmtId="0" fontId="0" fillId="4" borderId="0" xfId="0" applyFill="1" applyAlignment="1">
      <alignment/>
    </xf>
    <xf numFmtId="0" fontId="0" fillId="8" borderId="0" xfId="0" applyFill="1" applyAlignment="1">
      <alignment/>
    </xf>
    <xf numFmtId="0" fontId="1" fillId="9" borderId="0" xfId="0" applyFont="1" applyFill="1" applyAlignment="1">
      <alignment/>
    </xf>
    <xf numFmtId="0" fontId="1" fillId="10" borderId="0" xfId="0" applyFont="1" applyFill="1" applyAlignment="1" quotePrefix="1">
      <alignment horizontal="left"/>
    </xf>
    <xf numFmtId="0" fontId="3" fillId="8" borderId="0" xfId="0" applyFont="1" applyFill="1" applyAlignment="1">
      <alignment/>
    </xf>
    <xf numFmtId="0" fontId="0" fillId="9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5</xdr:row>
      <xdr:rowOff>228600</xdr:rowOff>
    </xdr:from>
    <xdr:to>
      <xdr:col>9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381625" y="1466850"/>
          <a:ext cx="2457450" cy="190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19050</xdr:rowOff>
    </xdr:from>
    <xdr:to>
      <xdr:col>8</xdr:col>
      <xdr:colOff>9525</xdr:colOff>
      <xdr:row>5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6619875" y="1009650"/>
          <a:ext cx="619125" cy="4286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228600</xdr:rowOff>
    </xdr:from>
    <xdr:to>
      <xdr:col>7</xdr:col>
      <xdr:colOff>295275</xdr:colOff>
      <xdr:row>4</xdr:row>
      <xdr:rowOff>228600</xdr:rowOff>
    </xdr:to>
    <xdr:sp>
      <xdr:nvSpPr>
        <xdr:cNvPr id="3" name="Line 3"/>
        <xdr:cNvSpPr>
          <a:spLocks/>
        </xdr:cNvSpPr>
      </xdr:nvSpPr>
      <xdr:spPr>
        <a:xfrm flipH="1">
          <a:off x="6010275" y="1219200"/>
          <a:ext cx="904875" cy="0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3</xdr:row>
      <xdr:rowOff>114300</xdr:rowOff>
    </xdr:from>
    <xdr:to>
      <xdr:col>6</xdr:col>
      <xdr:colOff>76200</xdr:colOff>
      <xdr:row>4</xdr:row>
      <xdr:rowOff>152400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791200" y="857250"/>
          <a:ext cx="2952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6</xdr:col>
      <xdr:colOff>19050</xdr:colOff>
      <xdr:row>5</xdr:row>
      <xdr:rowOff>104775</xdr:rowOff>
    </xdr:from>
    <xdr:to>
      <xdr:col>7</xdr:col>
      <xdr:colOff>285750</xdr:colOff>
      <xdr:row>5</xdr:row>
      <xdr:rowOff>104775</xdr:rowOff>
    </xdr:to>
    <xdr:sp>
      <xdr:nvSpPr>
        <xdr:cNvPr id="5" name="Line 5"/>
        <xdr:cNvSpPr>
          <a:spLocks/>
        </xdr:cNvSpPr>
      </xdr:nvSpPr>
      <xdr:spPr>
        <a:xfrm flipH="1">
          <a:off x="6029325" y="13430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5</xdr:row>
      <xdr:rowOff>114300</xdr:rowOff>
    </xdr:from>
    <xdr:to>
      <xdr:col>6</xdr:col>
      <xdr:colOff>28575</xdr:colOff>
      <xdr:row>5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4762500" y="13525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4</xdr:row>
      <xdr:rowOff>85725</xdr:rowOff>
    </xdr:from>
    <xdr:to>
      <xdr:col>4</xdr:col>
      <xdr:colOff>238125</xdr:colOff>
      <xdr:row>5</xdr:row>
      <xdr:rowOff>19050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686300" y="1076325"/>
          <a:ext cx="3429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Vf</a:t>
          </a:r>
        </a:p>
      </xdr:txBody>
    </xdr:sp>
    <xdr:clientData/>
  </xdr:twoCellAnchor>
  <xdr:twoCellAnchor>
    <xdr:from>
      <xdr:col>6</xdr:col>
      <xdr:colOff>219075</xdr:colOff>
      <xdr:row>4</xdr:row>
      <xdr:rowOff>19050</xdr:rowOff>
    </xdr:from>
    <xdr:to>
      <xdr:col>6</xdr:col>
      <xdr:colOff>561975</xdr:colOff>
      <xdr:row>4</xdr:row>
      <xdr:rowOff>219075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229350" y="1009650"/>
          <a:ext cx="3429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3</xdr:row>
      <xdr:rowOff>219075</xdr:rowOff>
    </xdr:from>
    <xdr:to>
      <xdr:col>8</xdr:col>
      <xdr:colOff>542925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4619625" y="962025"/>
          <a:ext cx="2381250" cy="28575"/>
        </a:xfrm>
        <a:prstGeom prst="line">
          <a:avLst/>
        </a:prstGeom>
        <a:noFill/>
        <a:ln w="5715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</xdr:row>
      <xdr:rowOff>228600</xdr:rowOff>
    </xdr:from>
    <xdr:to>
      <xdr:col>8</xdr:col>
      <xdr:colOff>514350</xdr:colOff>
      <xdr:row>3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6486525" y="476250"/>
          <a:ext cx="48577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3</xdr:row>
      <xdr:rowOff>0</xdr:rowOff>
    </xdr:from>
    <xdr:to>
      <xdr:col>8</xdr:col>
      <xdr:colOff>285750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5991225" y="742950"/>
          <a:ext cx="7524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</xdr:row>
      <xdr:rowOff>104775</xdr:rowOff>
    </xdr:from>
    <xdr:to>
      <xdr:col>7</xdr:col>
      <xdr:colOff>457200</xdr:colOff>
      <xdr:row>2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924550" y="352425"/>
          <a:ext cx="3810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8</xdr:col>
      <xdr:colOff>104775</xdr:colOff>
      <xdr:row>1</xdr:row>
      <xdr:rowOff>228600</xdr:rowOff>
    </xdr:from>
    <xdr:to>
      <xdr:col>8</xdr:col>
      <xdr:colOff>466725</xdr:colOff>
      <xdr:row>2</xdr:row>
      <xdr:rowOff>219075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562725" y="476250"/>
          <a:ext cx="3619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</a:t>
          </a:r>
        </a:p>
      </xdr:txBody>
    </xdr:sp>
    <xdr:clientData/>
  </xdr:twoCellAnchor>
  <xdr:twoCellAnchor>
    <xdr:from>
      <xdr:col>4</xdr:col>
      <xdr:colOff>590550</xdr:colOff>
      <xdr:row>4</xdr:row>
      <xdr:rowOff>66675</xdr:rowOff>
    </xdr:from>
    <xdr:to>
      <xdr:col>5</xdr:col>
      <xdr:colOff>304800</xdr:colOff>
      <xdr:row>5</xdr:row>
      <xdr:rowOff>57150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4610100" y="1057275"/>
          <a:ext cx="3238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5</xdr:col>
      <xdr:colOff>9525</xdr:colOff>
      <xdr:row>13</xdr:row>
      <xdr:rowOff>228600</xdr:rowOff>
    </xdr:from>
    <xdr:to>
      <xdr:col>8</xdr:col>
      <xdr:colOff>590550</xdr:colOff>
      <xdr:row>14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4638675" y="3448050"/>
          <a:ext cx="2409825" cy="190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11</xdr:row>
      <xdr:rowOff>228600</xdr:rowOff>
    </xdr:from>
    <xdr:to>
      <xdr:col>8</xdr:col>
      <xdr:colOff>581025</xdr:colOff>
      <xdr:row>13</xdr:row>
      <xdr:rowOff>190500</xdr:rowOff>
    </xdr:to>
    <xdr:sp>
      <xdr:nvSpPr>
        <xdr:cNvPr id="8" name="Rectangle 10"/>
        <xdr:cNvSpPr>
          <a:spLocks/>
        </xdr:cNvSpPr>
      </xdr:nvSpPr>
      <xdr:spPr>
        <a:xfrm>
          <a:off x="6467475" y="2952750"/>
          <a:ext cx="571500" cy="457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14</xdr:row>
      <xdr:rowOff>76200</xdr:rowOff>
    </xdr:from>
    <xdr:to>
      <xdr:col>5</xdr:col>
      <xdr:colOff>371475</xdr:colOff>
      <xdr:row>15</xdr:row>
      <xdr:rowOff>9525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4648200" y="3543300"/>
          <a:ext cx="3524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7</xdr:col>
      <xdr:colOff>114300</xdr:colOff>
      <xdr:row>12</xdr:row>
      <xdr:rowOff>209550</xdr:rowOff>
    </xdr:from>
    <xdr:to>
      <xdr:col>8</xdr:col>
      <xdr:colOff>266700</xdr:colOff>
      <xdr:row>12</xdr:row>
      <xdr:rowOff>219075</xdr:rowOff>
    </xdr:to>
    <xdr:sp>
      <xdr:nvSpPr>
        <xdr:cNvPr id="10" name="Line 12"/>
        <xdr:cNvSpPr>
          <a:spLocks/>
        </xdr:cNvSpPr>
      </xdr:nvSpPr>
      <xdr:spPr>
        <a:xfrm flipH="1">
          <a:off x="5962650" y="3181350"/>
          <a:ext cx="762000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11</xdr:row>
      <xdr:rowOff>57150</xdr:rowOff>
    </xdr:from>
    <xdr:to>
      <xdr:col>7</xdr:col>
      <xdr:colOff>361950</xdr:colOff>
      <xdr:row>12</xdr:row>
      <xdr:rowOff>95250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5915025" y="2781300"/>
          <a:ext cx="2952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0</xdr:row>
      <xdr:rowOff>76200</xdr:rowOff>
    </xdr:from>
    <xdr:to>
      <xdr:col>10</xdr:col>
      <xdr:colOff>142875</xdr:colOff>
      <xdr:row>8</xdr:row>
      <xdr:rowOff>219075</xdr:rowOff>
    </xdr:to>
    <xdr:sp>
      <xdr:nvSpPr>
        <xdr:cNvPr id="1" name="Rectangle 11"/>
        <xdr:cNvSpPr>
          <a:spLocks/>
        </xdr:cNvSpPr>
      </xdr:nvSpPr>
      <xdr:spPr>
        <a:xfrm>
          <a:off x="4638675" y="76200"/>
          <a:ext cx="3429000" cy="21240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0</xdr:colOff>
      <xdr:row>5</xdr:row>
      <xdr:rowOff>28575</xdr:rowOff>
    </xdr:to>
    <xdr:sp>
      <xdr:nvSpPr>
        <xdr:cNvPr id="2" name="Rectangle 1"/>
        <xdr:cNvSpPr>
          <a:spLocks/>
        </xdr:cNvSpPr>
      </xdr:nvSpPr>
      <xdr:spPr>
        <a:xfrm>
          <a:off x="4876800" y="742950"/>
          <a:ext cx="609600" cy="523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4</xdr:row>
      <xdr:rowOff>9525</xdr:rowOff>
    </xdr:from>
    <xdr:to>
      <xdr:col>10</xdr:col>
      <xdr:colOff>0</xdr:colOff>
      <xdr:row>4</xdr:row>
      <xdr:rowOff>9525</xdr:rowOff>
    </xdr:to>
    <xdr:sp>
      <xdr:nvSpPr>
        <xdr:cNvPr id="3" name="Line 2"/>
        <xdr:cNvSpPr>
          <a:spLocks/>
        </xdr:cNvSpPr>
      </xdr:nvSpPr>
      <xdr:spPr>
        <a:xfrm>
          <a:off x="4714875" y="1000125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19050</xdr:rowOff>
    </xdr:from>
    <xdr:to>
      <xdr:col>8</xdr:col>
      <xdr:colOff>0</xdr:colOff>
      <xdr:row>4</xdr:row>
      <xdr:rowOff>0</xdr:rowOff>
    </xdr:to>
    <xdr:sp>
      <xdr:nvSpPr>
        <xdr:cNvPr id="4" name="Line 3"/>
        <xdr:cNvSpPr>
          <a:spLocks/>
        </xdr:cNvSpPr>
      </xdr:nvSpPr>
      <xdr:spPr>
        <a:xfrm flipV="1">
          <a:off x="5495925" y="514350"/>
          <a:ext cx="12096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19050</xdr:rowOff>
    </xdr:from>
    <xdr:to>
      <xdr:col>8</xdr:col>
      <xdr:colOff>9525</xdr:colOff>
      <xdr:row>5</xdr:row>
      <xdr:rowOff>228600</xdr:rowOff>
    </xdr:to>
    <xdr:sp>
      <xdr:nvSpPr>
        <xdr:cNvPr id="5" name="Line 4"/>
        <xdr:cNvSpPr>
          <a:spLocks/>
        </xdr:cNvSpPr>
      </xdr:nvSpPr>
      <xdr:spPr>
        <a:xfrm>
          <a:off x="5486400" y="1009650"/>
          <a:ext cx="12287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190500</xdr:rowOff>
    </xdr:from>
    <xdr:to>
      <xdr:col>8</xdr:col>
      <xdr:colOff>28575</xdr:colOff>
      <xdr:row>1</xdr:row>
      <xdr:rowOff>219075</xdr:rowOff>
    </xdr:to>
    <xdr:sp>
      <xdr:nvSpPr>
        <xdr:cNvPr id="6" name="TextBox 5"/>
        <xdr:cNvSpPr txBox="1">
          <a:spLocks noChangeArrowheads="1"/>
        </xdr:cNvSpPr>
      </xdr:nvSpPr>
      <xdr:spPr>
        <a:xfrm>
          <a:off x="6410325" y="190500"/>
          <a:ext cx="323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F1</a:t>
          </a:r>
        </a:p>
      </xdr:txBody>
    </xdr:sp>
    <xdr:clientData/>
  </xdr:twoCellAnchor>
  <xdr:twoCellAnchor>
    <xdr:from>
      <xdr:col>7</xdr:col>
      <xdr:colOff>476250</xdr:colOff>
      <xdr:row>6</xdr:row>
      <xdr:rowOff>47625</xdr:rowOff>
    </xdr:from>
    <xdr:to>
      <xdr:col>8</xdr:col>
      <xdr:colOff>190500</xdr:colOff>
      <xdr:row>7</xdr:row>
      <xdr:rowOff>38100</xdr:rowOff>
    </xdr:to>
    <xdr:sp>
      <xdr:nvSpPr>
        <xdr:cNvPr id="7" name="TextBox 6"/>
        <xdr:cNvSpPr txBox="1">
          <a:spLocks noChangeArrowheads="1"/>
        </xdr:cNvSpPr>
      </xdr:nvSpPr>
      <xdr:spPr>
        <a:xfrm>
          <a:off x="6572250" y="1533525"/>
          <a:ext cx="3238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F2</a:t>
          </a:r>
        </a:p>
      </xdr:txBody>
    </xdr:sp>
    <xdr:clientData/>
  </xdr:twoCellAnchor>
  <xdr:twoCellAnchor>
    <xdr:from>
      <xdr:col>6</xdr:col>
      <xdr:colOff>438150</xdr:colOff>
      <xdr:row>3</xdr:row>
      <xdr:rowOff>85725</xdr:rowOff>
    </xdr:from>
    <xdr:to>
      <xdr:col>6</xdr:col>
      <xdr:colOff>571500</xdr:colOff>
      <xdr:row>4</xdr:row>
      <xdr:rowOff>180975</xdr:rowOff>
    </xdr:to>
    <xdr:sp>
      <xdr:nvSpPr>
        <xdr:cNvPr id="8" name="AutoShape 8"/>
        <xdr:cNvSpPr>
          <a:spLocks/>
        </xdr:cNvSpPr>
      </xdr:nvSpPr>
      <xdr:spPr>
        <a:xfrm>
          <a:off x="5924550" y="828675"/>
          <a:ext cx="133350" cy="342900"/>
        </a:xfrm>
        <a:custGeom>
          <a:pathLst>
            <a:path h="37" w="14">
              <a:moveTo>
                <a:pt x="0" y="0"/>
              </a:moveTo>
              <a:cubicBezTo>
                <a:pt x="7" y="5"/>
                <a:pt x="14" y="11"/>
                <a:pt x="14" y="17"/>
              </a:cubicBezTo>
              <a:cubicBezTo>
                <a:pt x="14" y="23"/>
                <a:pt x="8" y="30"/>
                <a:pt x="2" y="37"/>
              </a:cubicBezTo>
            </a:path>
          </a:pathLst>
        </a:cu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4</xdr:row>
      <xdr:rowOff>47625</xdr:rowOff>
    </xdr:from>
    <xdr:to>
      <xdr:col>7</xdr:col>
      <xdr:colOff>419100</xdr:colOff>
      <xdr:row>5</xdr:row>
      <xdr:rowOff>28575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276975" y="1038225"/>
          <a:ext cx="238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5</xdr:col>
      <xdr:colOff>133350</xdr:colOff>
      <xdr:row>3</xdr:row>
      <xdr:rowOff>0</xdr:rowOff>
    </xdr:from>
    <xdr:to>
      <xdr:col>5</xdr:col>
      <xdr:colOff>447675</xdr:colOff>
      <xdr:row>3</xdr:row>
      <xdr:rowOff>228600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010150" y="742950"/>
          <a:ext cx="3143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</a:t>
          </a:r>
        </a:p>
      </xdr:txBody>
    </xdr:sp>
    <xdr:clientData/>
  </xdr:twoCellAnchor>
  <xdr:twoCellAnchor>
    <xdr:from>
      <xdr:col>5</xdr:col>
      <xdr:colOff>314325</xdr:colOff>
      <xdr:row>7</xdr:row>
      <xdr:rowOff>180975</xdr:rowOff>
    </xdr:from>
    <xdr:to>
      <xdr:col>7</xdr:col>
      <xdr:colOff>514350</xdr:colOff>
      <xdr:row>8</xdr:row>
      <xdr:rowOff>142875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5191125" y="1914525"/>
          <a:ext cx="14192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piano orizzontale</a:t>
          </a:r>
        </a:p>
      </xdr:txBody>
    </xdr:sp>
    <xdr:clientData/>
  </xdr:twoCellAnchor>
  <xdr:twoCellAnchor>
    <xdr:from>
      <xdr:col>7</xdr:col>
      <xdr:colOff>542925</xdr:colOff>
      <xdr:row>2</xdr:row>
      <xdr:rowOff>28575</xdr:rowOff>
    </xdr:from>
    <xdr:to>
      <xdr:col>9</xdr:col>
      <xdr:colOff>304800</xdr:colOff>
      <xdr:row>4</xdr:row>
      <xdr:rowOff>0</xdr:rowOff>
    </xdr:to>
    <xdr:sp>
      <xdr:nvSpPr>
        <xdr:cNvPr id="12" name="Line 13"/>
        <xdr:cNvSpPr>
          <a:spLocks/>
        </xdr:cNvSpPr>
      </xdr:nvSpPr>
      <xdr:spPr>
        <a:xfrm>
          <a:off x="6638925" y="523875"/>
          <a:ext cx="9810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9</xdr:col>
      <xdr:colOff>276225</xdr:colOff>
      <xdr:row>5</xdr:row>
      <xdr:rowOff>228600</xdr:rowOff>
    </xdr:to>
    <xdr:sp>
      <xdr:nvSpPr>
        <xdr:cNvPr id="13" name="Line 14"/>
        <xdr:cNvSpPr>
          <a:spLocks/>
        </xdr:cNvSpPr>
      </xdr:nvSpPr>
      <xdr:spPr>
        <a:xfrm flipV="1">
          <a:off x="6705600" y="1009650"/>
          <a:ext cx="8858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4</xdr:row>
      <xdr:rowOff>9525</xdr:rowOff>
    </xdr:from>
    <xdr:to>
      <xdr:col>9</xdr:col>
      <xdr:colOff>257175</xdr:colOff>
      <xdr:row>4</xdr:row>
      <xdr:rowOff>9525</xdr:rowOff>
    </xdr:to>
    <xdr:sp>
      <xdr:nvSpPr>
        <xdr:cNvPr id="14" name="Line 15"/>
        <xdr:cNvSpPr>
          <a:spLocks/>
        </xdr:cNvSpPr>
      </xdr:nvSpPr>
      <xdr:spPr>
        <a:xfrm>
          <a:off x="5514975" y="1000125"/>
          <a:ext cx="2057400" cy="0"/>
        </a:xfrm>
        <a:prstGeom prst="line">
          <a:avLst/>
        </a:prstGeom>
        <a:noFill/>
        <a:ln w="3810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</xdr:row>
      <xdr:rowOff>76200</xdr:rowOff>
    </xdr:from>
    <xdr:to>
      <xdr:col>9</xdr:col>
      <xdr:colOff>466725</xdr:colOff>
      <xdr:row>3</xdr:row>
      <xdr:rowOff>66675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7381875" y="571500"/>
          <a:ext cx="4000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6</xdr:col>
      <xdr:colOff>590550</xdr:colOff>
      <xdr:row>3</xdr:row>
      <xdr:rowOff>28575</xdr:rowOff>
    </xdr:from>
    <xdr:to>
      <xdr:col>7</xdr:col>
      <xdr:colOff>76200</xdr:colOff>
      <xdr:row>4</xdr:row>
      <xdr:rowOff>38100</xdr:rowOff>
    </xdr:to>
    <xdr:sp>
      <xdr:nvSpPr>
        <xdr:cNvPr id="16" name="AutoShape 17"/>
        <xdr:cNvSpPr>
          <a:spLocks/>
        </xdr:cNvSpPr>
      </xdr:nvSpPr>
      <xdr:spPr>
        <a:xfrm>
          <a:off x="6076950" y="771525"/>
          <a:ext cx="95250" cy="257175"/>
        </a:xfrm>
        <a:custGeom>
          <a:pathLst>
            <a:path h="27" w="10">
              <a:moveTo>
                <a:pt x="0" y="0"/>
              </a:moveTo>
              <a:cubicBezTo>
                <a:pt x="4" y="4"/>
                <a:pt x="8" y="8"/>
                <a:pt x="9" y="12"/>
              </a:cubicBezTo>
              <a:cubicBezTo>
                <a:pt x="10" y="16"/>
                <a:pt x="7" y="21"/>
                <a:pt x="5" y="27"/>
              </a:cubicBezTo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3</xdr:row>
      <xdr:rowOff>0</xdr:rowOff>
    </xdr:from>
    <xdr:to>
      <xdr:col>7</xdr:col>
      <xdr:colOff>342900</xdr:colOff>
      <xdr:row>3</xdr:row>
      <xdr:rowOff>219075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6200775" y="742950"/>
          <a:ext cx="238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400050</xdr:colOff>
      <xdr:row>2</xdr:row>
      <xdr:rowOff>104775</xdr:rowOff>
    </xdr:from>
    <xdr:to>
      <xdr:col>8</xdr:col>
      <xdr:colOff>238125</xdr:colOff>
      <xdr:row>3</xdr:row>
      <xdr:rowOff>38100</xdr:rowOff>
    </xdr:to>
    <xdr:sp>
      <xdr:nvSpPr>
        <xdr:cNvPr id="18" name="AutoShape 19"/>
        <xdr:cNvSpPr>
          <a:spLocks/>
        </xdr:cNvSpPr>
      </xdr:nvSpPr>
      <xdr:spPr>
        <a:xfrm>
          <a:off x="6496050" y="600075"/>
          <a:ext cx="447675" cy="180975"/>
        </a:xfrm>
        <a:custGeom>
          <a:pathLst>
            <a:path h="19" w="47">
              <a:moveTo>
                <a:pt x="0" y="0"/>
              </a:moveTo>
              <a:cubicBezTo>
                <a:pt x="6" y="8"/>
                <a:pt x="13" y="17"/>
                <a:pt x="21" y="18"/>
              </a:cubicBezTo>
              <a:cubicBezTo>
                <a:pt x="29" y="19"/>
                <a:pt x="38" y="13"/>
                <a:pt x="47" y="7"/>
              </a:cubicBezTo>
            </a:path>
          </a:pathLst>
        </a:cu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2</xdr:row>
      <xdr:rowOff>228600</xdr:rowOff>
    </xdr:from>
    <xdr:to>
      <xdr:col>8</xdr:col>
      <xdr:colOff>361950</xdr:colOff>
      <xdr:row>3</xdr:row>
      <xdr:rowOff>200025</xdr:rowOff>
    </xdr:to>
    <xdr:sp>
      <xdr:nvSpPr>
        <xdr:cNvPr id="19" name="TextBox 20"/>
        <xdr:cNvSpPr txBox="1">
          <a:spLocks noChangeArrowheads="1"/>
        </xdr:cNvSpPr>
      </xdr:nvSpPr>
      <xdr:spPr>
        <a:xfrm>
          <a:off x="6781800" y="723900"/>
          <a:ext cx="285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J19" sqref="J19"/>
    </sheetView>
  </sheetViews>
  <sheetFormatPr defaultColWidth="9.140625" defaultRowHeight="19.5" customHeight="1"/>
  <cols>
    <col min="1" max="1" width="41.00390625" style="0" customWidth="1"/>
    <col min="3" max="3" width="12.57421875" style="0" customWidth="1"/>
  </cols>
  <sheetData>
    <row r="1" spans="1:3" ht="19.5" customHeight="1">
      <c r="A1" s="1" t="s">
        <v>0</v>
      </c>
      <c r="B1" s="5">
        <v>12</v>
      </c>
      <c r="C1" s="6" t="s">
        <v>12</v>
      </c>
    </row>
    <row r="2" spans="1:2" ht="19.5" customHeight="1">
      <c r="A2" s="1" t="s">
        <v>1</v>
      </c>
      <c r="B2" s="5">
        <v>10</v>
      </c>
    </row>
    <row r="3" spans="1:2" ht="19.5" customHeight="1">
      <c r="A3" s="4" t="s">
        <v>2</v>
      </c>
      <c r="B3" s="1"/>
    </row>
    <row r="4" spans="1:2" ht="19.5" customHeight="1">
      <c r="A4" s="1" t="s">
        <v>4</v>
      </c>
      <c r="B4" s="5">
        <v>5</v>
      </c>
    </row>
    <row r="5" spans="1:2" ht="19.5" customHeight="1">
      <c r="A5" s="1" t="s">
        <v>5</v>
      </c>
      <c r="B5" s="5">
        <v>25</v>
      </c>
    </row>
    <row r="6" spans="1:2" ht="19.5" customHeight="1">
      <c r="A6" s="1"/>
      <c r="B6" s="1"/>
    </row>
    <row r="7" spans="1:2" ht="19.5" customHeight="1">
      <c r="A7" s="2" t="s">
        <v>6</v>
      </c>
      <c r="B7" s="1"/>
    </row>
    <row r="8" spans="1:2" ht="19.5" customHeight="1">
      <c r="A8" s="3" t="s">
        <v>7</v>
      </c>
      <c r="B8" s="1" t="s">
        <v>3</v>
      </c>
    </row>
    <row r="9" spans="1:2" ht="19.5" customHeight="1">
      <c r="A9" s="3" t="s">
        <v>8</v>
      </c>
      <c r="B9" s="1" t="s">
        <v>3</v>
      </c>
    </row>
    <row r="11" spans="1:3" ht="19.5" customHeight="1">
      <c r="A11" s="4" t="s">
        <v>9</v>
      </c>
      <c r="B11" s="4">
        <f>B1*B12</f>
        <v>36</v>
      </c>
      <c r="C11" s="6">
        <v>2</v>
      </c>
    </row>
    <row r="12" spans="1:3" ht="19.5" customHeight="1">
      <c r="A12" s="7" t="s">
        <v>10</v>
      </c>
      <c r="B12" s="7">
        <f>(B5-B2)/B4</f>
        <v>3</v>
      </c>
      <c r="C12" s="6">
        <v>1</v>
      </c>
    </row>
    <row r="13" spans="1:3" ht="19.5" customHeight="1">
      <c r="A13" s="1"/>
      <c r="B13" s="1"/>
      <c r="C13" s="1"/>
    </row>
    <row r="14" spans="1:3" ht="19.5" customHeight="1">
      <c r="A14" s="4" t="s">
        <v>11</v>
      </c>
      <c r="B14" s="4">
        <f>(B12*B4^2)/2</f>
        <v>37.5</v>
      </c>
      <c r="C14" s="6">
        <v>3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M21" sqref="M21"/>
    </sheetView>
  </sheetViews>
  <sheetFormatPr defaultColWidth="9.140625" defaultRowHeight="19.5" customHeight="1"/>
  <cols>
    <col min="1" max="1" width="32.8515625" style="0" customWidth="1"/>
  </cols>
  <sheetData>
    <row r="1" spans="1:4" ht="19.5" customHeight="1">
      <c r="A1" s="1" t="s">
        <v>0</v>
      </c>
      <c r="B1" s="5">
        <v>10</v>
      </c>
      <c r="D1" s="6" t="s">
        <v>12</v>
      </c>
    </row>
    <row r="2" spans="1:2" ht="19.5" customHeight="1">
      <c r="A2" s="8" t="s">
        <v>13</v>
      </c>
      <c r="B2" s="5">
        <v>40</v>
      </c>
    </row>
    <row r="3" spans="1:2" ht="19.5" customHeight="1">
      <c r="A3" s="1" t="s">
        <v>4</v>
      </c>
      <c r="B3" s="5">
        <v>5</v>
      </c>
    </row>
    <row r="4" spans="1:2" ht="19.5" customHeight="1">
      <c r="A4" s="9" t="s">
        <v>14</v>
      </c>
      <c r="B4" s="5">
        <v>80</v>
      </c>
    </row>
    <row r="5" spans="1:2" ht="19.5" customHeight="1">
      <c r="A5" s="1"/>
      <c r="B5" s="1"/>
    </row>
    <row r="6" spans="1:2" ht="19.5" customHeight="1">
      <c r="A6" s="4" t="s">
        <v>15</v>
      </c>
      <c r="B6" s="1" t="s">
        <v>3</v>
      </c>
    </row>
    <row r="8" ht="19.5" customHeight="1">
      <c r="A8" s="1" t="s">
        <v>16</v>
      </c>
    </row>
    <row r="9" spans="1:5" ht="19.5" customHeight="1">
      <c r="A9" s="7" t="s">
        <v>17</v>
      </c>
      <c r="B9" s="12">
        <f>B2/B1</f>
        <v>4</v>
      </c>
      <c r="D9" s="10">
        <v>1</v>
      </c>
      <c r="E9" s="15"/>
    </row>
    <row r="10" spans="1:5" ht="19.5" customHeight="1">
      <c r="A10" s="4" t="s">
        <v>18</v>
      </c>
      <c r="B10" s="11">
        <f>(B4-B9*B3^2/2)/B3</f>
        <v>6</v>
      </c>
      <c r="D10" s="10">
        <v>2</v>
      </c>
      <c r="E10" s="15"/>
    </row>
    <row r="12" spans="1:2" ht="19.5" customHeight="1">
      <c r="A12" s="2" t="s">
        <v>19</v>
      </c>
      <c r="B12" s="5">
        <v>4</v>
      </c>
    </row>
    <row r="13" spans="1:2" ht="19.5" customHeight="1">
      <c r="A13" s="1" t="s">
        <v>20</v>
      </c>
      <c r="B13" s="5">
        <v>3</v>
      </c>
    </row>
    <row r="14" spans="1:2" ht="19.5" customHeight="1">
      <c r="A14" s="1" t="s">
        <v>21</v>
      </c>
      <c r="B14" s="5">
        <v>20</v>
      </c>
    </row>
    <row r="15" spans="1:2" ht="19.5" customHeight="1">
      <c r="A15" s="8" t="s">
        <v>2</v>
      </c>
      <c r="B15" s="5">
        <v>120</v>
      </c>
    </row>
    <row r="16" spans="1:2" ht="19.5" customHeight="1">
      <c r="A16" s="4" t="s">
        <v>23</v>
      </c>
      <c r="B16" s="4" t="s">
        <v>3</v>
      </c>
    </row>
    <row r="17" spans="1:5" ht="19.5" customHeight="1">
      <c r="A17" s="13" t="s">
        <v>22</v>
      </c>
      <c r="B17" s="13">
        <f>B15/B19</f>
        <v>67.5</v>
      </c>
      <c r="D17" s="6">
        <v>2</v>
      </c>
      <c r="E17" s="14"/>
    </row>
    <row r="18" spans="1:5" ht="19.5" customHeight="1">
      <c r="A18" s="1" t="s">
        <v>24</v>
      </c>
      <c r="E18" s="14"/>
    </row>
    <row r="19" spans="1:5" ht="19.5" customHeight="1">
      <c r="A19" s="7" t="s">
        <v>25</v>
      </c>
      <c r="B19" s="7">
        <f>2*(B14-B12*B13)/(B13^2)</f>
        <v>1.7777777777777777</v>
      </c>
      <c r="D19" s="6">
        <v>1</v>
      </c>
      <c r="E19" s="1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L21" sqref="L21"/>
    </sheetView>
  </sheetViews>
  <sheetFormatPr defaultColWidth="9.140625" defaultRowHeight="19.5" customHeight="1"/>
  <cols>
    <col min="1" max="1" width="36.57421875" style="0" customWidth="1"/>
  </cols>
  <sheetData>
    <row r="1" spans="1:4" ht="19.5" customHeight="1">
      <c r="A1" s="1" t="s">
        <v>0</v>
      </c>
      <c r="B1" s="5">
        <v>20</v>
      </c>
      <c r="C1" s="1"/>
      <c r="D1" s="18" t="s">
        <v>12</v>
      </c>
    </row>
    <row r="2" spans="1:3" ht="19.5" customHeight="1">
      <c r="A2" s="1" t="s">
        <v>26</v>
      </c>
      <c r="B2" s="5">
        <v>0</v>
      </c>
      <c r="C2" s="1"/>
    </row>
    <row r="3" spans="1:3" ht="19.5" customHeight="1">
      <c r="A3" s="1" t="s">
        <v>27</v>
      </c>
      <c r="B3" s="5">
        <v>40</v>
      </c>
      <c r="C3" s="1"/>
    </row>
    <row r="4" spans="1:4" ht="19.5" customHeight="1">
      <c r="A4" s="17" t="s">
        <v>31</v>
      </c>
      <c r="B4" s="5">
        <v>60</v>
      </c>
      <c r="C4" s="16">
        <f>RADIANS(B4)</f>
        <v>1.0471975511965976</v>
      </c>
      <c r="D4" s="19" t="s">
        <v>30</v>
      </c>
    </row>
    <row r="5" spans="1:3" ht="19.5" customHeight="1">
      <c r="A5" s="1" t="s">
        <v>4</v>
      </c>
      <c r="B5" s="5">
        <v>5</v>
      </c>
      <c r="C5" s="1"/>
    </row>
    <row r="6" spans="1:3" ht="19.5" customHeight="1">
      <c r="A6" s="4" t="s">
        <v>28</v>
      </c>
      <c r="B6" s="4" t="s">
        <v>3</v>
      </c>
      <c r="C6" s="1"/>
    </row>
    <row r="7" spans="1:3" ht="19.5" customHeight="1">
      <c r="A7" s="4" t="s">
        <v>29</v>
      </c>
      <c r="B7" s="4" t="s">
        <v>3</v>
      </c>
      <c r="C7" s="1"/>
    </row>
    <row r="9" spans="1:4" ht="19.5" customHeight="1">
      <c r="A9" s="4" t="s">
        <v>32</v>
      </c>
      <c r="B9" s="4"/>
      <c r="C9" s="4">
        <f>C10*B5</f>
        <v>17.32050807568877</v>
      </c>
      <c r="D9" s="10">
        <v>5</v>
      </c>
    </row>
    <row r="10" spans="1:4" ht="19.5" customHeight="1">
      <c r="A10" s="1" t="s">
        <v>17</v>
      </c>
      <c r="B10" s="1"/>
      <c r="C10" s="1">
        <f>C11/B1</f>
        <v>3.4641016151377544</v>
      </c>
      <c r="D10" s="10">
        <v>4</v>
      </c>
    </row>
    <row r="11" spans="1:4" ht="19.5" customHeight="1">
      <c r="A11" s="1" t="s">
        <v>33</v>
      </c>
      <c r="B11" s="1"/>
      <c r="C11" s="1">
        <f>SQRT(B3^2+B3^2-2*B3*B3*COS(C12))</f>
        <v>69.28203230275508</v>
      </c>
      <c r="D11" s="10">
        <v>3</v>
      </c>
    </row>
    <row r="12" spans="1:4" ht="19.5" customHeight="1">
      <c r="A12" s="1" t="s">
        <v>34</v>
      </c>
      <c r="B12" s="1">
        <f>(180-2*B13)</f>
        <v>120</v>
      </c>
      <c r="C12" s="16">
        <f>RADIANS(B12)</f>
        <v>2.0943951023931953</v>
      </c>
      <c r="D12" s="10">
        <v>2</v>
      </c>
    </row>
    <row r="13" spans="1:4" ht="19.5" customHeight="1">
      <c r="A13" s="1" t="s">
        <v>35</v>
      </c>
      <c r="B13" s="1">
        <f>B4/2</f>
        <v>30</v>
      </c>
      <c r="C13" s="16">
        <f>RADIANS(B13)</f>
        <v>0.5235987755982988</v>
      </c>
      <c r="D13" s="10">
        <v>1</v>
      </c>
    </row>
    <row r="15" spans="1:4" ht="19.5" customHeight="1">
      <c r="A15" s="4" t="s">
        <v>36</v>
      </c>
      <c r="B15" s="4">
        <f>(C10*B5^2)/2</f>
        <v>43.30127018922193</v>
      </c>
      <c r="D15" s="10">
        <v>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2013-04-01T15:01:04Z</dcterms:created>
  <dcterms:modified xsi:type="dcterms:W3CDTF">2013-04-01T15:58:24Z</dcterms:modified>
  <cp:category/>
  <cp:version/>
  <cp:contentType/>
  <cp:contentStatus/>
</cp:coreProperties>
</file>