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<sst xmlns="http://schemas.openxmlformats.org/spreadsheetml/2006/main" count="25" uniqueCount="24">
  <si>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F1 in nw</t>
  </si>
  <si>
    <t>F2 in nw</t>
  </si>
  <si>
    <t>F3 in nw</t>
  </si>
  <si>
    <t>F4 in nw</t>
  </si>
  <si>
    <t>angolo a1 in gradi</t>
  </si>
  <si>
    <t>angolo a3 in gradi</t>
  </si>
  <si>
    <t>lunghezza asta metri S</t>
  </si>
  <si>
    <t>F1v = F1*sen(a1)</t>
  </si>
  <si>
    <t>d1 metri</t>
  </si>
  <si>
    <t>d3 metri</t>
  </si>
  <si>
    <t>d4 metri</t>
  </si>
  <si>
    <t>F1v*d1</t>
  </si>
  <si>
    <t>F3v = F3*sen(a2)</t>
  </si>
  <si>
    <t>F3v*d3</t>
  </si>
  <si>
    <t>F4*d4</t>
  </si>
  <si>
    <t>F2*0</t>
  </si>
  <si>
    <t>antiorario</t>
  </si>
  <si>
    <t>orario</t>
  </si>
  <si>
    <t>dH metri</t>
  </si>
  <si>
    <t xml:space="preserve">somma momenti antiorari </t>
  </si>
  <si>
    <t>sottrazione momento oraio</t>
  </si>
  <si>
    <t>momento da assicurare con Fx</t>
  </si>
  <si>
    <t>Fx = momento/braccioH</t>
  </si>
  <si>
    <t>somma momenti orari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</si>
</sst>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2" borderId="0" xfId="0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/>
    </xf>
    <xf numFmtId="0" fontId="2" fillId="5" borderId="0" xfId="0" applyFont="1" applyFill="1" applyAlignment="1">
      <alignment/>
    </xf>
    <xf numFmtId="0" fontId="0" fillId="6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9525</xdr:rowOff>
    </xdr:from>
    <xdr:to>
      <xdr:col>10</xdr:col>
      <xdr:colOff>600075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4086225" y="1743075"/>
          <a:ext cx="36385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219075</xdr:rowOff>
    </xdr:from>
    <xdr:to>
      <xdr:col>7</xdr:col>
      <xdr:colOff>19050</xdr:colOff>
      <xdr:row>9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4076700" y="2200275"/>
          <a:ext cx="123825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8</xdr:row>
      <xdr:rowOff>219075</xdr:rowOff>
    </xdr:from>
    <xdr:to>
      <xdr:col>11</xdr:col>
      <xdr:colOff>19050</xdr:colOff>
      <xdr:row>9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7105650" y="2200275"/>
          <a:ext cx="6477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209550</xdr:rowOff>
    </xdr:from>
    <xdr:to>
      <xdr:col>10</xdr:col>
      <xdr:colOff>9525</xdr:colOff>
      <xdr:row>10</xdr:row>
      <xdr:rowOff>47625</xdr:rowOff>
    </xdr:to>
    <xdr:sp>
      <xdr:nvSpPr>
        <xdr:cNvPr id="4" name="AutoShape 4"/>
        <xdr:cNvSpPr>
          <a:spLocks/>
        </xdr:cNvSpPr>
      </xdr:nvSpPr>
      <xdr:spPr>
        <a:xfrm>
          <a:off x="5305425" y="2438400"/>
          <a:ext cx="1828800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4</xdr:row>
      <xdr:rowOff>57150</xdr:rowOff>
    </xdr:from>
    <xdr:to>
      <xdr:col>6</xdr:col>
      <xdr:colOff>161925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067175" y="1047750"/>
          <a:ext cx="7810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180975</xdr:rowOff>
    </xdr:from>
    <xdr:to>
      <xdr:col>5</xdr:col>
      <xdr:colOff>571500</xdr:colOff>
      <xdr:row>6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4391025" y="1419225"/>
          <a:ext cx="257175" cy="295275"/>
        </a:xfrm>
        <a:custGeom>
          <a:pathLst>
            <a:path h="31" w="27">
              <a:moveTo>
                <a:pt x="0" y="0"/>
              </a:moveTo>
              <a:cubicBezTo>
                <a:pt x="10" y="1"/>
                <a:pt x="21" y="3"/>
                <a:pt x="24" y="8"/>
              </a:cubicBezTo>
              <a:cubicBezTo>
                <a:pt x="27" y="13"/>
                <a:pt x="22" y="22"/>
                <a:pt x="18" y="31"/>
              </a:cubicBezTo>
            </a:path>
          </a:pathLst>
        </a:cu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5</xdr:row>
      <xdr:rowOff>152400</xdr:rowOff>
    </xdr:from>
    <xdr:to>
      <xdr:col>6</xdr:col>
      <xdr:colOff>600075</xdr:colOff>
      <xdr:row>6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962525" y="1390650"/>
          <a:ext cx="323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a1</a:t>
          </a:r>
        </a:p>
      </xdr:txBody>
    </xdr:sp>
    <xdr:clientData/>
  </xdr:twoCellAnchor>
  <xdr:twoCellAnchor>
    <xdr:from>
      <xdr:col>7</xdr:col>
      <xdr:colOff>9525</xdr:colOff>
      <xdr:row>7</xdr:row>
      <xdr:rowOff>19050</xdr:rowOff>
    </xdr:from>
    <xdr:to>
      <xdr:col>7</xdr:col>
      <xdr:colOff>9525</xdr:colOff>
      <xdr:row>13</xdr:row>
      <xdr:rowOff>219075</xdr:rowOff>
    </xdr:to>
    <xdr:sp>
      <xdr:nvSpPr>
        <xdr:cNvPr id="8" name="Line 8"/>
        <xdr:cNvSpPr>
          <a:spLocks/>
        </xdr:cNvSpPr>
      </xdr:nvSpPr>
      <xdr:spPr>
        <a:xfrm>
          <a:off x="5305425" y="1752600"/>
          <a:ext cx="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</xdr:row>
      <xdr:rowOff>47625</xdr:rowOff>
    </xdr:from>
    <xdr:to>
      <xdr:col>6</xdr:col>
      <xdr:colOff>114300</xdr:colOff>
      <xdr:row>4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552950" y="790575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6</xdr:col>
      <xdr:colOff>161925</xdr:colOff>
      <xdr:row>13</xdr:row>
      <xdr:rowOff>19050</xdr:rowOff>
    </xdr:from>
    <xdr:to>
      <xdr:col>6</xdr:col>
      <xdr:colOff>523875</xdr:colOff>
      <xdr:row>14</xdr:row>
      <xdr:rowOff>66675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848225" y="3238500"/>
          <a:ext cx="3619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8</xdr:col>
      <xdr:colOff>466725</xdr:colOff>
      <xdr:row>1</xdr:row>
      <xdr:rowOff>219075</xdr:rowOff>
    </xdr:from>
    <xdr:to>
      <xdr:col>9</xdr:col>
      <xdr:colOff>590550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6372225" y="466725"/>
          <a:ext cx="733425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5</xdr:row>
      <xdr:rowOff>123825</xdr:rowOff>
    </xdr:from>
    <xdr:to>
      <xdr:col>9</xdr:col>
      <xdr:colOff>371475</xdr:colOff>
      <xdr:row>6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6591300" y="1362075"/>
          <a:ext cx="295275" cy="352425"/>
        </a:xfrm>
        <a:custGeom>
          <a:pathLst>
            <a:path h="38" w="31">
              <a:moveTo>
                <a:pt x="31" y="0"/>
              </a:moveTo>
              <a:cubicBezTo>
                <a:pt x="19" y="4"/>
                <a:pt x="8" y="8"/>
                <a:pt x="4" y="14"/>
              </a:cubicBezTo>
              <a:cubicBezTo>
                <a:pt x="0" y="20"/>
                <a:pt x="8" y="34"/>
                <a:pt x="9" y="38"/>
              </a:cubicBez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5</xdr:row>
      <xdr:rowOff>85725</xdr:rowOff>
    </xdr:from>
    <xdr:to>
      <xdr:col>9</xdr:col>
      <xdr:colOff>9525</xdr:colOff>
      <xdr:row>6</xdr:row>
      <xdr:rowOff>47625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6200775" y="1323975"/>
          <a:ext cx="3238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a3</a:t>
          </a:r>
        </a:p>
      </xdr:txBody>
    </xdr:sp>
    <xdr:clientData/>
  </xdr:twoCellAnchor>
  <xdr:twoCellAnchor>
    <xdr:from>
      <xdr:col>9</xdr:col>
      <xdr:colOff>0</xdr:colOff>
      <xdr:row>1</xdr:row>
      <xdr:rowOff>123825</xdr:rowOff>
    </xdr:from>
    <xdr:to>
      <xdr:col>9</xdr:col>
      <xdr:colOff>342900</xdr:colOff>
      <xdr:row>2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6515100" y="371475"/>
          <a:ext cx="342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F3</a:t>
          </a:r>
        </a:p>
      </xdr:txBody>
    </xdr:sp>
    <xdr:clientData/>
  </xdr:twoCellAnchor>
  <xdr:twoCellAnchor>
    <xdr:from>
      <xdr:col>10</xdr:col>
      <xdr:colOff>581025</xdr:colOff>
      <xdr:row>4</xdr:row>
      <xdr:rowOff>171450</xdr:rowOff>
    </xdr:from>
    <xdr:to>
      <xdr:col>10</xdr:col>
      <xdr:colOff>581025</xdr:colOff>
      <xdr:row>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7705725" y="1162050"/>
          <a:ext cx="0" cy="58102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4</xdr:row>
      <xdr:rowOff>180975</xdr:rowOff>
    </xdr:from>
    <xdr:to>
      <xdr:col>11</xdr:col>
      <xdr:colOff>504825</xdr:colOff>
      <xdr:row>5</xdr:row>
      <xdr:rowOff>200025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29550" y="1171575"/>
          <a:ext cx="4095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F4</a:t>
          </a:r>
        </a:p>
      </xdr:txBody>
    </xdr:sp>
    <xdr:clientData/>
  </xdr:twoCellAnchor>
  <xdr:twoCellAnchor>
    <xdr:from>
      <xdr:col>5</xdr:col>
      <xdr:colOff>600075</xdr:colOff>
      <xdr:row>0</xdr:row>
      <xdr:rowOff>95250</xdr:rowOff>
    </xdr:from>
    <xdr:to>
      <xdr:col>8</xdr:col>
      <xdr:colOff>266700</xdr:colOff>
      <xdr:row>1</xdr:row>
      <xdr:rowOff>76200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676775" y="95250"/>
          <a:ext cx="14954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disegni non in scala</a:t>
          </a:r>
        </a:p>
      </xdr:txBody>
    </xdr:sp>
    <xdr:clientData/>
  </xdr:twoCellAnchor>
  <xdr:twoCellAnchor>
    <xdr:from>
      <xdr:col>4</xdr:col>
      <xdr:colOff>600075</xdr:colOff>
      <xdr:row>4</xdr:row>
      <xdr:rowOff>47625</xdr:rowOff>
    </xdr:from>
    <xdr:to>
      <xdr:col>5</xdr:col>
      <xdr:colOff>0</xdr:colOff>
      <xdr:row>6</xdr:row>
      <xdr:rowOff>228600</xdr:rowOff>
    </xdr:to>
    <xdr:sp>
      <xdr:nvSpPr>
        <xdr:cNvPr id="18" name="Line 18"/>
        <xdr:cNvSpPr>
          <a:spLocks/>
        </xdr:cNvSpPr>
      </xdr:nvSpPr>
      <xdr:spPr>
        <a:xfrm flipV="1">
          <a:off x="4067175" y="1038225"/>
          <a:ext cx="9525" cy="676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4</xdr:row>
      <xdr:rowOff>95250</xdr:rowOff>
    </xdr:from>
    <xdr:to>
      <xdr:col>4</xdr:col>
      <xdr:colOff>552450</xdr:colOff>
      <xdr:row>5</xdr:row>
      <xdr:rowOff>123825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3609975" y="1085850"/>
          <a:ext cx="4095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F1v</a:t>
          </a:r>
        </a:p>
      </xdr:txBody>
    </xdr:sp>
    <xdr:clientData/>
  </xdr:twoCellAnchor>
  <xdr:twoCellAnchor>
    <xdr:from>
      <xdr:col>6</xdr:col>
      <xdr:colOff>571500</xdr:colOff>
      <xdr:row>6</xdr:row>
      <xdr:rowOff>190500</xdr:rowOff>
    </xdr:from>
    <xdr:to>
      <xdr:col>7</xdr:col>
      <xdr:colOff>38100</xdr:colOff>
      <xdr:row>7</xdr:row>
      <xdr:rowOff>66675</xdr:rowOff>
    </xdr:to>
    <xdr:sp>
      <xdr:nvSpPr>
        <xdr:cNvPr id="20" name="Oval 20"/>
        <xdr:cNvSpPr>
          <a:spLocks/>
        </xdr:cNvSpPr>
      </xdr:nvSpPr>
      <xdr:spPr>
        <a:xfrm>
          <a:off x="5257800" y="1676400"/>
          <a:ext cx="76200" cy="12382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7</xdr:row>
      <xdr:rowOff>190500</xdr:rowOff>
    </xdr:from>
    <xdr:to>
      <xdr:col>5</xdr:col>
      <xdr:colOff>419100</xdr:colOff>
      <xdr:row>8</xdr:row>
      <xdr:rowOff>161925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4286250" y="192405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9</xdr:col>
      <xdr:colOff>581025</xdr:colOff>
      <xdr:row>1</xdr:row>
      <xdr:rowOff>228600</xdr:rowOff>
    </xdr:from>
    <xdr:to>
      <xdr:col>9</xdr:col>
      <xdr:colOff>581025</xdr:colOff>
      <xdr:row>6</xdr:row>
      <xdr:rowOff>190500</xdr:rowOff>
    </xdr:to>
    <xdr:sp>
      <xdr:nvSpPr>
        <xdr:cNvPr id="22" name="Line 22"/>
        <xdr:cNvSpPr>
          <a:spLocks/>
        </xdr:cNvSpPr>
      </xdr:nvSpPr>
      <xdr:spPr>
        <a:xfrm flipV="1">
          <a:off x="7096125" y="476250"/>
          <a:ext cx="0" cy="1200150"/>
        </a:xfrm>
        <a:prstGeom prst="line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</xdr:row>
      <xdr:rowOff>123825</xdr:rowOff>
    </xdr:from>
    <xdr:to>
      <xdr:col>10</xdr:col>
      <xdr:colOff>333375</xdr:colOff>
      <xdr:row>2</xdr:row>
      <xdr:rowOff>133350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7181850" y="371475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F3v</a:t>
          </a:r>
        </a:p>
      </xdr:txBody>
    </xdr:sp>
    <xdr:clientData/>
  </xdr:twoCellAnchor>
  <xdr:twoCellAnchor>
    <xdr:from>
      <xdr:col>8</xdr:col>
      <xdr:colOff>247650</xdr:colOff>
      <xdr:row>8</xdr:row>
      <xdr:rowOff>171450</xdr:rowOff>
    </xdr:from>
    <xdr:to>
      <xdr:col>8</xdr:col>
      <xdr:colOff>523875</xdr:colOff>
      <xdr:row>9</xdr:row>
      <xdr:rowOff>171450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6153150" y="2152650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d3</a:t>
          </a:r>
        </a:p>
      </xdr:txBody>
    </xdr:sp>
    <xdr:clientData/>
  </xdr:twoCellAnchor>
  <xdr:twoCellAnchor>
    <xdr:from>
      <xdr:col>0</xdr:col>
      <xdr:colOff>85725</xdr:colOff>
      <xdr:row>18</xdr:row>
      <xdr:rowOff>47625</xdr:rowOff>
    </xdr:from>
    <xdr:to>
      <xdr:col>2</xdr:col>
      <xdr:colOff>542925</xdr:colOff>
      <xdr:row>19</xdr:row>
      <xdr:rowOff>47625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85725" y="4505325"/>
          <a:ext cx="2971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calcolare i momenti delle forze indicate</a:t>
          </a:r>
        </a:p>
      </xdr:txBody>
    </xdr:sp>
    <xdr:clientData/>
  </xdr:twoCellAnchor>
  <xdr:twoCellAnchor>
    <xdr:from>
      <xdr:col>4</xdr:col>
      <xdr:colOff>9525</xdr:colOff>
      <xdr:row>19</xdr:row>
      <xdr:rowOff>95250</xdr:rowOff>
    </xdr:from>
    <xdr:to>
      <xdr:col>12</xdr:col>
      <xdr:colOff>600075</xdr:colOff>
      <xdr:row>20</xdr:row>
      <xdr:rowOff>142875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3476625" y="4800600"/>
          <a:ext cx="54673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calcolare la forza da applicare in H per mantenere l'equilibrio rotazionale</a:t>
          </a:r>
        </a:p>
      </xdr:txBody>
    </xdr:sp>
    <xdr:clientData/>
  </xdr:twoCellAnchor>
  <xdr:twoCellAnchor>
    <xdr:from>
      <xdr:col>11</xdr:col>
      <xdr:colOff>238125</xdr:colOff>
      <xdr:row>6</xdr:row>
      <xdr:rowOff>114300</xdr:rowOff>
    </xdr:from>
    <xdr:to>
      <xdr:col>11</xdr:col>
      <xdr:colOff>485775</xdr:colOff>
      <xdr:row>7</xdr:row>
      <xdr:rowOff>85725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972425" y="1600200"/>
          <a:ext cx="2476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10</xdr:col>
      <xdr:colOff>581025</xdr:colOff>
      <xdr:row>7</xdr:row>
      <xdr:rowOff>9525</xdr:rowOff>
    </xdr:from>
    <xdr:to>
      <xdr:col>10</xdr:col>
      <xdr:colOff>581025</xdr:colOff>
      <xdr:row>10</xdr:row>
      <xdr:rowOff>0</xdr:rowOff>
    </xdr:to>
    <xdr:sp>
      <xdr:nvSpPr>
        <xdr:cNvPr id="28" name="Line 28"/>
        <xdr:cNvSpPr>
          <a:spLocks/>
        </xdr:cNvSpPr>
      </xdr:nvSpPr>
      <xdr:spPr>
        <a:xfrm>
          <a:off x="7705725" y="1743075"/>
          <a:ext cx="0" cy="733425"/>
        </a:xfrm>
        <a:prstGeom prst="line">
          <a:avLst/>
        </a:prstGeom>
        <a:noFill/>
        <a:ln w="381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9</xdr:row>
      <xdr:rowOff>57150</xdr:rowOff>
    </xdr:from>
    <xdr:to>
      <xdr:col>11</xdr:col>
      <xdr:colOff>333375</xdr:colOff>
      <xdr:row>10</xdr:row>
      <xdr:rowOff>9525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829550" y="2286000"/>
          <a:ext cx="2381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Fx</a:t>
          </a:r>
        </a:p>
      </xdr:txBody>
    </xdr:sp>
    <xdr:clientData/>
  </xdr:twoCellAnchor>
  <xdr:oneCellAnchor>
    <xdr:from>
      <xdr:col>2</xdr:col>
      <xdr:colOff>219075</xdr:colOff>
      <xdr:row>20</xdr:row>
      <xdr:rowOff>123825</xdr:rowOff>
    </xdr:from>
    <xdr:ext cx="76200" cy="200025"/>
    <xdr:sp>
      <xdr:nvSpPr>
        <xdr:cNvPr id="30" name="TextBox 30"/>
        <xdr:cNvSpPr txBox="1">
          <a:spLocks noChangeArrowheads="1"/>
        </xdr:cNvSpPr>
      </xdr:nvSpPr>
      <xdr:spPr>
        <a:xfrm>
          <a:off x="2733675" y="5076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38100</xdr:colOff>
      <xdr:row>10</xdr:row>
      <xdr:rowOff>228600</xdr:rowOff>
    </xdr:from>
    <xdr:to>
      <xdr:col>10</xdr:col>
      <xdr:colOff>600075</xdr:colOff>
      <xdr:row>11</xdr:row>
      <xdr:rowOff>66675</xdr:rowOff>
    </xdr:to>
    <xdr:sp>
      <xdr:nvSpPr>
        <xdr:cNvPr id="31" name="AutoShape 31"/>
        <xdr:cNvSpPr>
          <a:spLocks/>
        </xdr:cNvSpPr>
      </xdr:nvSpPr>
      <xdr:spPr>
        <a:xfrm>
          <a:off x="5334000" y="2705100"/>
          <a:ext cx="2390775" cy="8572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11</xdr:row>
      <xdr:rowOff>114300</xdr:rowOff>
    </xdr:from>
    <xdr:to>
      <xdr:col>9</xdr:col>
      <xdr:colOff>85725</xdr:colOff>
      <xdr:row>12</xdr:row>
      <xdr:rowOff>66675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257925" y="2838450"/>
          <a:ext cx="3429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dH</a:t>
          </a:r>
        </a:p>
      </xdr:txBody>
    </xdr:sp>
    <xdr:clientData/>
  </xdr:twoCellAnchor>
  <xdr:oneCellAnchor>
    <xdr:from>
      <xdr:col>5</xdr:col>
      <xdr:colOff>133350</xdr:colOff>
      <xdr:row>15</xdr:row>
      <xdr:rowOff>152400</xdr:rowOff>
    </xdr:from>
    <xdr:ext cx="76200" cy="200025"/>
    <xdr:sp>
      <xdr:nvSpPr>
        <xdr:cNvPr id="33" name="TextBox 33"/>
        <xdr:cNvSpPr txBox="1">
          <a:spLocks noChangeArrowheads="1"/>
        </xdr:cNvSpPr>
      </xdr:nvSpPr>
      <xdr:spPr>
        <a:xfrm>
          <a:off x="4210050" y="3867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N9" sqref="N9"/>
    </sheetView>
  </sheetViews>
  <sheetFormatPr defaultColWidth="9.140625" defaultRowHeight="19.5" customHeight="1"/>
  <cols>
    <col min="1" max="1" width="28.57421875" style="0" customWidth="1"/>
    <col min="4" max="4" width="5.140625" style="0" customWidth="1"/>
  </cols>
  <sheetData>
    <row r="1" spans="1:2" ht="19.5" customHeight="1">
      <c r="A1" s="3" t="s">
        <v>0</v>
      </c>
      <c r="B1" s="3">
        <v>100</v>
      </c>
    </row>
    <row r="2" spans="1:2" ht="19.5" customHeight="1">
      <c r="A2" s="3" t="s">
        <v>1</v>
      </c>
      <c r="B2" s="3">
        <v>150</v>
      </c>
    </row>
    <row r="3" spans="1:2" ht="19.5" customHeight="1">
      <c r="A3" s="3" t="s">
        <v>2</v>
      </c>
      <c r="B3" s="3">
        <v>200</v>
      </c>
    </row>
    <row r="4" spans="1:2" ht="19.5" customHeight="1">
      <c r="A4" s="3" t="s">
        <v>3</v>
      </c>
      <c r="B4" s="3">
        <v>100</v>
      </c>
    </row>
    <row r="5" spans="1:3" ht="19.5" customHeight="1">
      <c r="A5" s="3" t="s">
        <v>4</v>
      </c>
      <c r="B5" s="3">
        <v>45</v>
      </c>
      <c r="C5" s="3">
        <f>RADIANS(B5)</f>
        <v>0.7853981633974483</v>
      </c>
    </row>
    <row r="6" spans="1:3" ht="19.5" customHeight="1">
      <c r="A6" s="3" t="s">
        <v>5</v>
      </c>
      <c r="B6" s="3">
        <v>60</v>
      </c>
      <c r="C6" s="3">
        <f>RADIANS(B6)</f>
        <v>1.0471975511965976</v>
      </c>
    </row>
    <row r="7" spans="1:2" ht="19.5" customHeight="1">
      <c r="A7" s="3" t="s">
        <v>6</v>
      </c>
      <c r="B7" s="3">
        <v>6</v>
      </c>
    </row>
    <row r="8" spans="1:2" ht="19.5" customHeight="1">
      <c r="A8" s="3" t="s">
        <v>8</v>
      </c>
      <c r="B8" s="3">
        <v>2</v>
      </c>
    </row>
    <row r="9" spans="1:2" ht="19.5" customHeight="1">
      <c r="A9" s="3" t="s">
        <v>9</v>
      </c>
      <c r="B9" s="3">
        <v>3</v>
      </c>
    </row>
    <row r="10" spans="1:2" ht="19.5" customHeight="1">
      <c r="A10" s="3" t="s">
        <v>10</v>
      </c>
      <c r="B10" s="3">
        <v>4</v>
      </c>
    </row>
    <row r="11" spans="1:2" ht="19.5" customHeight="1">
      <c r="A11" s="3" t="s">
        <v>18</v>
      </c>
      <c r="B11" s="3">
        <v>4</v>
      </c>
    </row>
    <row r="13" spans="1:2" ht="19.5" customHeight="1">
      <c r="A13" s="1" t="s">
        <v>7</v>
      </c>
      <c r="B13" s="1">
        <f>B1*SIN(C5)</f>
        <v>70.71067811865474</v>
      </c>
    </row>
    <row r="14" spans="1:4" ht="19.5" customHeight="1">
      <c r="A14" s="2" t="s">
        <v>11</v>
      </c>
      <c r="B14" s="2">
        <f>B13*B8</f>
        <v>141.42135623730948</v>
      </c>
      <c r="C14" s="4" t="s">
        <v>17</v>
      </c>
      <c r="D14" s="4"/>
    </row>
    <row r="15" spans="1:4" ht="19.5" customHeight="1">
      <c r="A15" s="1" t="s">
        <v>12</v>
      </c>
      <c r="B15" s="1">
        <f>B3*SIN(C6)</f>
        <v>173.20508075688772</v>
      </c>
      <c r="C15" s="4"/>
      <c r="D15" s="4"/>
    </row>
    <row r="16" spans="1:12" ht="19.5" customHeight="1">
      <c r="A16" s="2" t="s">
        <v>13</v>
      </c>
      <c r="B16" s="2">
        <f>B15*B9</f>
        <v>519.6152422706632</v>
      </c>
      <c r="C16" s="4" t="s">
        <v>16</v>
      </c>
      <c r="D16" s="4"/>
      <c r="E16" s="8"/>
      <c r="F16" s="1" t="s">
        <v>19</v>
      </c>
      <c r="G16" s="1"/>
      <c r="H16" s="1"/>
      <c r="I16" s="7">
        <f>B16+B17</f>
        <v>919.6152422706632</v>
      </c>
      <c r="J16" s="1"/>
      <c r="K16" s="1"/>
      <c r="L16" s="1"/>
    </row>
    <row r="17" spans="1:13" ht="19.5" customHeight="1">
      <c r="A17" s="2" t="s">
        <v>14</v>
      </c>
      <c r="B17" s="2">
        <f>B4*B10</f>
        <v>400</v>
      </c>
      <c r="C17" s="4" t="s">
        <v>16</v>
      </c>
      <c r="D17" s="4"/>
      <c r="E17" s="8"/>
      <c r="F17" s="1" t="s">
        <v>20</v>
      </c>
      <c r="G17" s="1"/>
      <c r="H17" s="1"/>
      <c r="I17" s="5">
        <f>I16-B14</f>
        <v>778.1938860333537</v>
      </c>
      <c r="J17" s="5" t="s">
        <v>21</v>
      </c>
      <c r="K17" s="5"/>
      <c r="L17" s="5"/>
      <c r="M17" s="6"/>
    </row>
    <row r="18" spans="1:12" ht="19.5" customHeight="1">
      <c r="A18" s="2" t="s">
        <v>15</v>
      </c>
      <c r="B18" s="4">
        <f>B2*0</f>
        <v>0</v>
      </c>
      <c r="C18" s="4"/>
      <c r="D18" s="4"/>
      <c r="E18" s="8"/>
      <c r="F18" s="5" t="s">
        <v>22</v>
      </c>
      <c r="G18" s="5"/>
      <c r="H18" s="5"/>
      <c r="I18" s="5">
        <f>I17/B11</f>
        <v>194.54847150833842</v>
      </c>
      <c r="J18" s="1"/>
      <c r="K18" s="1"/>
      <c r="L18" s="1"/>
    </row>
    <row r="19" spans="4:9" ht="19.5" customHeight="1">
      <c r="D19" s="4"/>
      <c r="E19" s="8"/>
      <c r="F19" s="1" t="s">
        <v>23</v>
      </c>
      <c r="G19" s="1"/>
      <c r="I19" s="7">
        <f>B14+I17</f>
        <v>919.6152422706632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2013-05-20T15:38:50Z</dcterms:created>
  <dcterms:modified xsi:type="dcterms:W3CDTF">2013-05-20T16:21:47Z</dcterms:modified>
  <cp:category/>
  <cp:version/>
  <cp:contentType/>
  <cp:contentStatus/>
</cp:coreProperties>
</file>