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<sst xmlns="http://schemas.openxmlformats.org/spreadsheetml/2006/main" count="22" uniqueCount="22">
  <si>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 = P1 + P2 + P3</t>
  </si>
  <si>
    <t>lunghezza metri S</t>
  </si>
  <si>
    <t>uomo nw P1</t>
  </si>
  <si>
    <t>asse nw P2</t>
  </si>
  <si>
    <t>mattoni nw P3</t>
  </si>
  <si>
    <t>distanza uomo da estremo metri d</t>
  </si>
  <si>
    <t xml:space="preserve">distanza mattoni da estremo metri D </t>
  </si>
  <si>
    <t>P1*d</t>
  </si>
  <si>
    <t>(p2+P3)*D</t>
  </si>
  <si>
    <t>SM= P1*d+(P2+P3)*d</t>
  </si>
  <si>
    <t>SM=R*x</t>
  </si>
  <si>
    <t>x = SM/R</t>
  </si>
  <si>
    <t>F1*x = F2*(S-x)</t>
  </si>
  <si>
    <t>F2 = R-F1</t>
  </si>
  <si>
    <t>F2=(R-F1)</t>
  </si>
  <si>
    <t>F1*x = (R-F1)*(S-x)</t>
  </si>
  <si>
    <t>F1*x = R*S -R*x -F1*S + F1*x</t>
  </si>
  <si>
    <t>F1*S = R*(S-x)</t>
  </si>
  <si>
    <t>F1 = R*(S-x)/S</t>
  </si>
  <si>
    <t>calcolo R e posizione x</t>
  </si>
  <si>
    <t>calcolo F1, F2</t>
  </si>
  <si>
    <t>peso muratore nw P1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</si>
</sst>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7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171950" y="1733550"/>
          <a:ext cx="18288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28575</xdr:rowOff>
    </xdr:from>
    <xdr:to>
      <xdr:col>5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4762500" y="1762125"/>
          <a:ext cx="19050" cy="86677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7</xdr:row>
      <xdr:rowOff>19050</xdr:rowOff>
    </xdr:from>
    <xdr:to>
      <xdr:col>5</xdr:col>
      <xdr:colOff>342900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114925" y="1752600"/>
          <a:ext cx="9525" cy="57150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9</xdr:row>
      <xdr:rowOff>38100</xdr:rowOff>
    </xdr:from>
    <xdr:to>
      <xdr:col>5</xdr:col>
      <xdr:colOff>342900</xdr:colOff>
      <xdr:row>12</xdr:row>
      <xdr:rowOff>209550</xdr:rowOff>
    </xdr:to>
    <xdr:sp>
      <xdr:nvSpPr>
        <xdr:cNvPr id="4" name="Line 4"/>
        <xdr:cNvSpPr>
          <a:spLocks/>
        </xdr:cNvSpPr>
      </xdr:nvSpPr>
      <xdr:spPr>
        <a:xfrm flipH="1">
          <a:off x="5114925" y="2266950"/>
          <a:ext cx="9525" cy="9144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9525</xdr:colOff>
      <xdr:row>11</xdr:row>
      <xdr:rowOff>209550</xdr:rowOff>
    </xdr:to>
    <xdr:sp>
      <xdr:nvSpPr>
        <xdr:cNvPr id="5" name="Line 5"/>
        <xdr:cNvSpPr>
          <a:spLocks/>
        </xdr:cNvSpPr>
      </xdr:nvSpPr>
      <xdr:spPr>
        <a:xfrm flipH="1" flipV="1">
          <a:off x="4171950" y="1762125"/>
          <a:ext cx="9525" cy="1171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7</xdr:col>
      <xdr:colOff>9525</xdr:colOff>
      <xdr:row>10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6010275" y="1733550"/>
          <a:ext cx="0" cy="952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</xdr:row>
      <xdr:rowOff>142875</xdr:rowOff>
    </xdr:from>
    <xdr:to>
      <xdr:col>3</xdr:col>
      <xdr:colOff>514350</xdr:colOff>
      <xdr:row>9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29050" y="2124075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7</xdr:col>
      <xdr:colOff>123825</xdr:colOff>
      <xdr:row>10</xdr:row>
      <xdr:rowOff>9525</xdr:rowOff>
    </xdr:from>
    <xdr:to>
      <xdr:col>7</xdr:col>
      <xdr:colOff>409575</xdr:colOff>
      <xdr:row>11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24575" y="24860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4</xdr:col>
      <xdr:colOff>352425</xdr:colOff>
      <xdr:row>10</xdr:row>
      <xdr:rowOff>142875</xdr:rowOff>
    </xdr:from>
    <xdr:to>
      <xdr:col>5</xdr:col>
      <xdr:colOff>66675</xdr:colOff>
      <xdr:row>11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524375" y="2619375"/>
          <a:ext cx="323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5</xdr:col>
      <xdr:colOff>428625</xdr:colOff>
      <xdr:row>7</xdr:row>
      <xdr:rowOff>180975</xdr:rowOff>
    </xdr:from>
    <xdr:to>
      <xdr:col>6</xdr:col>
      <xdr:colOff>104775</xdr:colOff>
      <xdr:row>8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210175" y="1914525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5</xdr:col>
      <xdr:colOff>371475</xdr:colOff>
      <xdr:row>11</xdr:row>
      <xdr:rowOff>9525</xdr:rowOff>
    </xdr:from>
    <xdr:to>
      <xdr:col>6</xdr:col>
      <xdr:colOff>142875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53025" y="2733675"/>
          <a:ext cx="381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P3</a:t>
          </a:r>
        </a:p>
      </xdr:txBody>
    </xdr:sp>
    <xdr:clientData/>
  </xdr:twoCellAnchor>
  <xdr:twoCellAnchor>
    <xdr:from>
      <xdr:col>5</xdr:col>
      <xdr:colOff>152400</xdr:colOff>
      <xdr:row>7</xdr:row>
      <xdr:rowOff>47625</xdr:rowOff>
    </xdr:from>
    <xdr:to>
      <xdr:col>5</xdr:col>
      <xdr:colOff>161925</xdr:colOff>
      <xdr:row>15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4933950" y="1781175"/>
          <a:ext cx="9525" cy="21336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0</xdr:rowOff>
    </xdr:from>
    <xdr:to>
      <xdr:col>5</xdr:col>
      <xdr:colOff>381000</xdr:colOff>
      <xdr:row>16</xdr:row>
      <xdr:rowOff>161925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10125" y="3962400"/>
          <a:ext cx="352425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0</xdr:colOff>
      <xdr:row>13</xdr:row>
      <xdr:rowOff>228600</xdr:rowOff>
    </xdr:from>
    <xdr:to>
      <xdr:col>5</xdr:col>
      <xdr:colOff>152400</xdr:colOff>
      <xdr:row>14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4171950" y="3448050"/>
          <a:ext cx="7620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95250</xdr:rowOff>
    </xdr:from>
    <xdr:to>
      <xdr:col>4</xdr:col>
      <xdr:colOff>485775</xdr:colOff>
      <xdr:row>15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38650" y="35623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1133475</xdr:colOff>
      <xdr:row>17</xdr:row>
      <xdr:rowOff>190500</xdr:rowOff>
    </xdr:from>
    <xdr:to>
      <xdr:col>8</xdr:col>
      <xdr:colOff>457200</xdr:colOff>
      <xdr:row>19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33475" y="4400550"/>
          <a:ext cx="5934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calcolare forze F1, F2 alla estremità della impalcatura per sostenere asse, muratore, mattoni</a:t>
          </a:r>
        </a:p>
      </xdr:txBody>
    </xdr:sp>
    <xdr:clientData/>
  </xdr:twoCellAnchor>
  <xdr:twoCellAnchor>
    <xdr:from>
      <xdr:col>4</xdr:col>
      <xdr:colOff>28575</xdr:colOff>
      <xdr:row>8</xdr:row>
      <xdr:rowOff>228600</xdr:rowOff>
    </xdr:from>
    <xdr:to>
      <xdr:col>4</xdr:col>
      <xdr:colOff>590550</xdr:colOff>
      <xdr:row>9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4200525" y="2209800"/>
          <a:ext cx="561975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47625</xdr:rowOff>
    </xdr:from>
    <xdr:to>
      <xdr:col>4</xdr:col>
      <xdr:colOff>428625</xdr:colOff>
      <xdr:row>8</xdr:row>
      <xdr:rowOff>209550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91025" y="202882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342900</xdr:colOff>
      <xdr:row>10</xdr:row>
      <xdr:rowOff>0</xdr:rowOff>
    </xdr:from>
    <xdr:to>
      <xdr:col>7</xdr:col>
      <xdr:colOff>0</xdr:colOff>
      <xdr:row>10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5124450" y="2476500"/>
          <a:ext cx="876300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19050</xdr:rowOff>
    </xdr:from>
    <xdr:to>
      <xdr:col>6</xdr:col>
      <xdr:colOff>361950</xdr:colOff>
      <xdr:row>10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476875" y="22479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2">
      <selection activeCell="K22" sqref="K22"/>
    </sheetView>
  </sheetViews>
  <sheetFormatPr defaultColWidth="9.140625" defaultRowHeight="19.5" customHeight="1"/>
  <cols>
    <col min="1" max="1" width="35.140625" style="0" customWidth="1"/>
  </cols>
  <sheetData>
    <row r="1" spans="1:2" ht="19.5" customHeight="1">
      <c r="A1" s="5" t="s">
        <v>2</v>
      </c>
      <c r="B1" s="6">
        <f>800</f>
        <v>800</v>
      </c>
    </row>
    <row r="2" spans="1:9" ht="19.5" customHeight="1">
      <c r="A2" s="5" t="s">
        <v>3</v>
      </c>
      <c r="B2" s="6">
        <f>750</f>
        <v>750</v>
      </c>
      <c r="E2" s="1" t="s">
        <v>12</v>
      </c>
      <c r="F2" s="1"/>
      <c r="G2" s="1"/>
      <c r="H2" s="2" t="s">
        <v>20</v>
      </c>
      <c r="I2" s="2"/>
    </row>
    <row r="3" spans="1:7" ht="19.5" customHeight="1">
      <c r="A3" s="5" t="s">
        <v>4</v>
      </c>
      <c r="B3" s="6">
        <f>320</f>
        <v>320</v>
      </c>
      <c r="E3" s="1" t="s">
        <v>14</v>
      </c>
      <c r="F3" s="1"/>
      <c r="G3" s="1"/>
    </row>
    <row r="4" spans="1:7" ht="19.5" customHeight="1">
      <c r="A4" s="6" t="s">
        <v>1</v>
      </c>
      <c r="B4" s="6">
        <f>3</f>
        <v>3</v>
      </c>
      <c r="E4" s="1" t="s">
        <v>15</v>
      </c>
      <c r="F4" s="1"/>
      <c r="G4" s="1"/>
    </row>
    <row r="5" spans="1:7" ht="19.5" customHeight="1">
      <c r="A5" s="7" t="s">
        <v>5</v>
      </c>
      <c r="B5" s="6">
        <f>1</f>
        <v>1</v>
      </c>
      <c r="E5" s="1" t="s">
        <v>16</v>
      </c>
      <c r="F5" s="1"/>
      <c r="G5" s="1"/>
    </row>
    <row r="6" spans="1:7" ht="19.5" customHeight="1">
      <c r="A6" s="7" t="s">
        <v>6</v>
      </c>
      <c r="B6" s="6">
        <f>1.5</f>
        <v>1.5</v>
      </c>
      <c r="E6" s="1" t="s">
        <v>17</v>
      </c>
      <c r="F6" s="1"/>
      <c r="G6" s="1"/>
    </row>
    <row r="7" spans="1:9" ht="19.5" customHeight="1">
      <c r="A7" s="6" t="s">
        <v>21</v>
      </c>
      <c r="B7" s="6">
        <v>800</v>
      </c>
      <c r="E7" s="3" t="s">
        <v>18</v>
      </c>
      <c r="F7" s="2"/>
      <c r="G7" s="2"/>
      <c r="H7" s="2"/>
      <c r="I7" s="2">
        <f>B10*(B4-B16)/B4</f>
        <v>1068.3333333333333</v>
      </c>
    </row>
    <row r="8" ht="19.5" customHeight="1">
      <c r="I8" s="4"/>
    </row>
    <row r="9" spans="1:10" ht="19.5" customHeight="1">
      <c r="A9" s="2" t="s">
        <v>19</v>
      </c>
      <c r="I9" s="2" t="s">
        <v>13</v>
      </c>
      <c r="J9" s="2">
        <f>B10-I7</f>
        <v>801.6666666666667</v>
      </c>
    </row>
    <row r="10" spans="1:2" ht="19.5" customHeight="1">
      <c r="A10" s="8" t="s">
        <v>0</v>
      </c>
      <c r="B10" s="2">
        <f>B1+B2+B3</f>
        <v>1870</v>
      </c>
    </row>
    <row r="12" spans="1:2" ht="19.5" customHeight="1">
      <c r="A12" s="8" t="s">
        <v>7</v>
      </c>
      <c r="B12" s="8">
        <f>B1*B5</f>
        <v>800</v>
      </c>
    </row>
    <row r="13" spans="1:2" ht="19.5" customHeight="1">
      <c r="A13" s="8" t="s">
        <v>8</v>
      </c>
      <c r="B13" s="8">
        <f>(B2+B3)*B6</f>
        <v>1605</v>
      </c>
    </row>
    <row r="14" spans="1:2" ht="19.5" customHeight="1">
      <c r="A14" s="8" t="s">
        <v>9</v>
      </c>
      <c r="B14" s="8">
        <f>B12+B13</f>
        <v>2405</v>
      </c>
    </row>
    <row r="15" spans="1:2" ht="19.5" customHeight="1">
      <c r="A15" s="8" t="s">
        <v>10</v>
      </c>
      <c r="B15" s="8"/>
    </row>
    <row r="16" spans="1:2" ht="19.5" customHeight="1">
      <c r="A16" s="2" t="s">
        <v>11</v>
      </c>
      <c r="B16" s="2">
        <f>B14/B10</f>
        <v>1.286096256684492</v>
      </c>
    </row>
    <row r="17" ht="19.5" customHeight="1">
      <c r="H17">
        <f>B10*(B4-B16)/B4</f>
        <v>1068.3333333333333</v>
      </c>
    </row>
    <row r="22" ht="19.5" customHeight="1">
      <c r="C22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2013-05-22T14:08:14Z</dcterms:created>
  <dcterms:modified xsi:type="dcterms:W3CDTF">2013-05-22T15:11:28Z</dcterms:modified>
  <cp:category/>
  <cp:version/>
  <cp:contentType/>
  <cp:contentStatus/>
</cp:coreProperties>
</file>